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20" windowHeight="12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10" i="1" l="1"/>
  <c r="A20" i="1"/>
  <c r="A19" i="1"/>
  <c r="A18" i="1"/>
  <c r="A17" i="1"/>
  <c r="A16" i="1"/>
  <c r="A14" i="1"/>
  <c r="A13" i="1"/>
  <c r="A12" i="1"/>
  <c r="A9" i="1"/>
  <c r="A7" i="1"/>
  <c r="A5" i="1"/>
  <c r="A4" i="1"/>
  <c r="A2" i="1"/>
  <c r="A1" i="1"/>
</calcChain>
</file>

<file path=xl/sharedStrings.xml><?xml version="1.0" encoding="utf-8"?>
<sst xmlns="http://schemas.openxmlformats.org/spreadsheetml/2006/main" count="2" uniqueCount="2">
  <si>
    <t>Interest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</si>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</sst>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8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164" fontId="0" fillId="0" borderId="0" xfId="0" applyNumberFormat="1"/>
    <xf numFmtId="8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="180" zoomScaleNormal="180" workbookViewId="0"/>
  </sheetViews>
  <sheetFormatPr defaultRowHeight="15.75" x14ac:dyDescent="0.25"/>
  <cols>
    <col min="1" max="1" width="12.375" bestFit="1" customWidth="1"/>
  </cols>
  <sheetData>
    <row r="1" spans="1:2" x14ac:dyDescent="0.25">
      <c r="A1" s="1">
        <f>PMT(0.075/12,30*12,-200000)</f>
        <v>1398.4290171055584</v>
      </c>
    </row>
    <row r="2" spans="1:2" x14ac:dyDescent="0.25">
      <c r="A2" s="1">
        <f>PV(0.075/12,12*20,-A1)</f>
        <v>173589.9742325258</v>
      </c>
    </row>
    <row r="4" spans="1:2" x14ac:dyDescent="0.25">
      <c r="A4" s="2">
        <f>RATE(5*12,400,-20000)</f>
        <v>6.1834131612534737E-3</v>
      </c>
    </row>
    <row r="5" spans="1:2" x14ac:dyDescent="0.25">
      <c r="A5" s="3">
        <f>A4*12</f>
        <v>7.4200957935041681E-2</v>
      </c>
    </row>
    <row r="7" spans="1:2" x14ac:dyDescent="0.25">
      <c r="A7" s="1">
        <f>FV(0.07/12,25*12,-500,-50000)</f>
        <v>691306.75697662821</v>
      </c>
    </row>
    <row r="9" spans="1:2" x14ac:dyDescent="0.25">
      <c r="A9">
        <f>NPER(0.06/12,1000,-100000)</f>
        <v>138.97572161069672</v>
      </c>
    </row>
    <row r="10" spans="1:2" x14ac:dyDescent="0.25">
      <c r="A10">
        <f>15*12-ROUNDUP(A9,0)</f>
        <v>41</v>
      </c>
    </row>
    <row r="12" spans="1:2" x14ac:dyDescent="0.25">
      <c r="A12" s="1">
        <f>PMT(0.065/12,4*12,-35000)</f>
        <v>830.02335251141938</v>
      </c>
    </row>
    <row r="13" spans="1:2" x14ac:dyDescent="0.25">
      <c r="A13" s="4">
        <f>(0.065/12)*35000</f>
        <v>189.58333333333334</v>
      </c>
      <c r="B13" t="s">
        <v>0</v>
      </c>
    </row>
    <row r="14" spans="1:2" x14ac:dyDescent="0.25">
      <c r="A14" s="1">
        <f>A12-A13</f>
        <v>640.440019178086</v>
      </c>
      <c r="B14" t="s">
        <v>1</v>
      </c>
    </row>
    <row r="16" spans="1:2" x14ac:dyDescent="0.25">
      <c r="A16" s="1">
        <f>PV(0.08,4,-30000)</f>
        <v>99363.805201330018</v>
      </c>
    </row>
    <row r="17" spans="1:1" x14ac:dyDescent="0.25">
      <c r="A17" s="1">
        <f>PV(0.08,14,,-A16)</f>
        <v>33829.504592651108</v>
      </c>
    </row>
    <row r="18" spans="1:1" x14ac:dyDescent="0.25">
      <c r="A18" s="1">
        <f>PV(0.08,16,,-A16)</f>
        <v>29003.347558857258</v>
      </c>
    </row>
    <row r="19" spans="1:1" x14ac:dyDescent="0.25">
      <c r="A19" s="1">
        <f>SUM(A17:A18)</f>
        <v>62832.85215150837</v>
      </c>
    </row>
    <row r="20" spans="1:1" x14ac:dyDescent="0.25">
      <c r="A20" s="5">
        <f>PMT(0.08,15,-A19)</f>
        <v>7340.7335238929518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wreese</dc:creator>
  <cp:lastModifiedBy>wreese</cp:lastModifiedBy>
  <dcterms:created xsi:type="dcterms:W3CDTF">2015-06-29T16:53:27Z</dcterms:created>
  <dcterms:modified xsi:type="dcterms:W3CDTF">2016-06-16T20:35:02Z</dcterms:modified>
</cp:coreProperties>
</file>