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reese\Documents\Finance 3000 (Personal Fin.) was 4410\"/>
    </mc:Choice>
  </mc:AlternateContent>
  <xr:revisionPtr revIDLastSave="0" documentId="13_ncr:1_{9DD6A573-FEB0-40C0-A535-2EE5188778E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D50" i="1"/>
  <c r="C11" i="1"/>
  <c r="C12" i="1" s="1"/>
  <c r="B7" i="1"/>
  <c r="E11" i="1" s="1"/>
  <c r="D11" i="1"/>
  <c r="F11" i="1" l="1"/>
  <c r="E13" i="1"/>
  <c r="C13" i="1"/>
  <c r="G11" i="1"/>
  <c r="D12" i="1" s="1"/>
  <c r="E12" i="1"/>
  <c r="F12" i="1" l="1"/>
  <c r="G12" i="1" s="1"/>
  <c r="D13" i="1" s="1"/>
  <c r="E14" i="1"/>
  <c r="C14" i="1"/>
  <c r="F13" i="1" l="1"/>
  <c r="G13" i="1" s="1"/>
  <c r="D14" i="1" s="1"/>
  <c r="E15" i="1"/>
  <c r="C15" i="1"/>
  <c r="F14" i="1" l="1"/>
  <c r="G14" i="1" s="1"/>
  <c r="D15" i="1" s="1"/>
  <c r="E16" i="1"/>
  <c r="C16" i="1"/>
  <c r="F15" i="1" l="1"/>
  <c r="G15" i="1" s="1"/>
  <c r="D16" i="1" s="1"/>
  <c r="E17" i="1"/>
  <c r="C17" i="1"/>
  <c r="F16" i="1" l="1"/>
  <c r="G16" i="1" s="1"/>
  <c r="D17" i="1" s="1"/>
  <c r="F17" i="1" s="1"/>
  <c r="G17" i="1" s="1"/>
  <c r="D18" i="1" s="1"/>
  <c r="F18" i="1" s="1"/>
  <c r="C18" i="1"/>
  <c r="E18" i="1"/>
  <c r="G18" i="1" l="1"/>
  <c r="E19" i="1"/>
  <c r="D19" i="1"/>
  <c r="F19" i="1" s="1"/>
  <c r="C19" i="1"/>
  <c r="G19" i="1" l="1"/>
  <c r="D20" i="1" s="1"/>
  <c r="F20" i="1" s="1"/>
  <c r="E20" i="1"/>
  <c r="C20" i="1"/>
  <c r="G20" i="1" l="1"/>
  <c r="E21" i="1"/>
  <c r="D21" i="1"/>
  <c r="F21" i="1" s="1"/>
  <c r="C21" i="1"/>
  <c r="G21" i="1" l="1"/>
  <c r="D22" i="1" s="1"/>
  <c r="F22" i="1" s="1"/>
  <c r="C22" i="1"/>
  <c r="E22" i="1"/>
  <c r="G22" i="1" l="1"/>
  <c r="D23" i="1" s="1"/>
  <c r="F23" i="1" s="1"/>
  <c r="E23" i="1"/>
  <c r="C23" i="1"/>
  <c r="G23" i="1" l="1"/>
  <c r="E24" i="1"/>
  <c r="D24" i="1"/>
  <c r="F24" i="1" s="1"/>
  <c r="C24" i="1"/>
  <c r="G24" i="1" l="1"/>
  <c r="E25" i="1"/>
  <c r="D25" i="1"/>
  <c r="F25" i="1" s="1"/>
  <c r="C25" i="1"/>
  <c r="G25" i="1" l="1"/>
  <c r="E26" i="1"/>
  <c r="D26" i="1"/>
  <c r="F26" i="1" s="1"/>
  <c r="C26" i="1"/>
  <c r="G26" i="1" l="1"/>
  <c r="E27" i="1"/>
  <c r="C27" i="1"/>
  <c r="D27" i="1"/>
  <c r="F27" i="1" s="1"/>
  <c r="G27" i="1" l="1"/>
  <c r="D28" i="1" s="1"/>
  <c r="F28" i="1" s="1"/>
  <c r="E28" i="1"/>
  <c r="C28" i="1"/>
  <c r="G28" i="1" l="1"/>
  <c r="E29" i="1"/>
  <c r="D29" i="1"/>
  <c r="F29" i="1" s="1"/>
  <c r="C29" i="1"/>
  <c r="G29" i="1" l="1"/>
  <c r="E30" i="1"/>
  <c r="D30" i="1"/>
  <c r="F30" i="1" s="1"/>
  <c r="C30" i="1"/>
  <c r="G30" i="1" l="1"/>
  <c r="D31" i="1" s="1"/>
  <c r="F31" i="1" s="1"/>
  <c r="E31" i="1"/>
  <c r="C31" i="1"/>
  <c r="G31" i="1" l="1"/>
  <c r="D32" i="1" s="1"/>
  <c r="F32" i="1" s="1"/>
  <c r="E32" i="1"/>
  <c r="C32" i="1"/>
  <c r="G32" i="1" l="1"/>
  <c r="E33" i="1"/>
  <c r="D33" i="1"/>
  <c r="F33" i="1" s="1"/>
  <c r="C33" i="1"/>
  <c r="G33" i="1" l="1"/>
  <c r="E34" i="1"/>
  <c r="D34" i="1"/>
  <c r="F34" i="1" s="1"/>
  <c r="C34" i="1"/>
  <c r="G34" i="1" l="1"/>
  <c r="E35" i="1"/>
  <c r="C35" i="1"/>
  <c r="D35" i="1"/>
  <c r="F35" i="1" s="1"/>
  <c r="G35" i="1" l="1"/>
  <c r="D36" i="1" s="1"/>
  <c r="F36" i="1" s="1"/>
  <c r="E36" i="1"/>
  <c r="C36" i="1"/>
  <c r="G36" i="1" l="1"/>
  <c r="E37" i="1"/>
  <c r="D37" i="1"/>
  <c r="F37" i="1"/>
  <c r="C37" i="1"/>
  <c r="G37" i="1" l="1"/>
  <c r="D38" i="1" s="1"/>
  <c r="F38" i="1" s="1"/>
  <c r="C38" i="1"/>
  <c r="E38" i="1"/>
  <c r="G38" i="1" l="1"/>
  <c r="E39" i="1"/>
  <c r="D39" i="1"/>
  <c r="F39" i="1" s="1"/>
  <c r="C39" i="1"/>
  <c r="G39" i="1" l="1"/>
  <c r="E40" i="1"/>
  <c r="G40" i="1" s="1"/>
  <c r="D40" i="1"/>
  <c r="F40" i="1" s="1"/>
  <c r="C40" i="1"/>
  <c r="E41" i="1" l="1"/>
  <c r="C41" i="1"/>
  <c r="D41" i="1"/>
  <c r="F41" i="1" s="1"/>
  <c r="G41" i="1" l="1"/>
  <c r="D42" i="1" s="1"/>
  <c r="F42" i="1" s="1"/>
  <c r="E42" i="1"/>
  <c r="C42" i="1"/>
  <c r="G42" i="1" l="1"/>
  <c r="D43" i="1" s="1"/>
  <c r="F43" i="1" s="1"/>
  <c r="E43" i="1"/>
  <c r="C43" i="1"/>
  <c r="G43" i="1" l="1"/>
  <c r="D44" i="1" s="1"/>
  <c r="F44" i="1" s="1"/>
  <c r="E44" i="1"/>
  <c r="C44" i="1"/>
  <c r="G44" i="1" l="1"/>
  <c r="E45" i="1"/>
  <c r="D45" i="1"/>
  <c r="F45" i="1" s="1"/>
  <c r="C45" i="1"/>
  <c r="G45" i="1" l="1"/>
  <c r="D46" i="1"/>
  <c r="F46" i="1" s="1"/>
  <c r="E46" i="1"/>
  <c r="C46" i="1"/>
  <c r="G46" i="1" l="1"/>
  <c r="E47" i="1"/>
  <c r="D47" i="1"/>
  <c r="F47" i="1"/>
  <c r="C47" i="1"/>
  <c r="G47" i="1" l="1"/>
  <c r="E48" i="1"/>
  <c r="C48" i="1"/>
  <c r="D48" i="1"/>
  <c r="F48" i="1" s="1"/>
  <c r="G48" i="1" l="1"/>
  <c r="E49" i="1"/>
  <c r="D49" i="1"/>
  <c r="F49" i="1" s="1"/>
  <c r="C49" i="1"/>
  <c r="G49" i="1" l="1"/>
  <c r="F50" i="1" s="1"/>
  <c r="E50" i="1"/>
  <c r="C50" i="1"/>
  <c r="G50" i="1" l="1"/>
  <c r="E51" i="1"/>
  <c r="C51" i="1"/>
  <c r="D51" i="1" l="1"/>
  <c r="F51" i="1" s="1"/>
  <c r="G51" i="1" s="1"/>
  <c r="E52" i="1"/>
  <c r="C52" i="1"/>
  <c r="D52" i="1" l="1"/>
  <c r="F52" i="1" s="1"/>
  <c r="G52" i="1"/>
  <c r="E53" i="1"/>
  <c r="D53" i="1"/>
  <c r="F53" i="1" s="1"/>
  <c r="C53" i="1"/>
  <c r="G53" i="1" l="1"/>
  <c r="D54" i="1"/>
  <c r="F54" i="1" s="1"/>
  <c r="E54" i="1"/>
  <c r="C54" i="1"/>
  <c r="G54" i="1" l="1"/>
  <c r="E55" i="1"/>
  <c r="C55" i="1"/>
  <c r="F55" i="1"/>
  <c r="G55" i="1" l="1"/>
  <c r="E56" i="1"/>
  <c r="C56" i="1"/>
  <c r="D56" i="1" l="1"/>
  <c r="C57" i="1"/>
  <c r="E57" i="1"/>
  <c r="F56" i="1" l="1"/>
  <c r="G56" i="1" s="1"/>
  <c r="E58" i="1"/>
  <c r="C58" i="1"/>
  <c r="D57" i="1" l="1"/>
  <c r="C59" i="1"/>
  <c r="E59" i="1"/>
  <c r="F57" i="1" l="1"/>
  <c r="G57" i="1" s="1"/>
  <c r="E60" i="1"/>
  <c r="C60" i="1"/>
  <c r="D58" i="1" l="1"/>
  <c r="C61" i="1"/>
  <c r="E61" i="1"/>
  <c r="F58" i="1" l="1"/>
  <c r="G58" i="1" s="1"/>
  <c r="E62" i="1"/>
  <c r="C62" i="1"/>
  <c r="D59" i="1" l="1"/>
  <c r="E63" i="1"/>
  <c r="C63" i="1"/>
  <c r="F59" i="1" l="1"/>
  <c r="G59" i="1" s="1"/>
  <c r="C64" i="1"/>
  <c r="E64" i="1"/>
  <c r="D60" i="1" l="1"/>
  <c r="E65" i="1"/>
  <c r="C65" i="1"/>
  <c r="F60" i="1" l="1"/>
  <c r="G60" i="1" s="1"/>
  <c r="C66" i="1"/>
  <c r="E66" i="1"/>
  <c r="D61" i="1" l="1"/>
  <c r="E67" i="1"/>
  <c r="C67" i="1"/>
  <c r="F61" i="1" l="1"/>
  <c r="G61" i="1" s="1"/>
  <c r="D62" i="1" s="1"/>
  <c r="C68" i="1"/>
  <c r="E68" i="1"/>
  <c r="F62" i="1" l="1"/>
  <c r="G62" i="1" s="1"/>
  <c r="E69" i="1"/>
  <c r="C69" i="1"/>
  <c r="D63" i="1" l="1"/>
  <c r="E70" i="1"/>
  <c r="C70" i="1"/>
  <c r="F63" i="1" l="1"/>
  <c r="G63" i="1" s="1"/>
  <c r="C71" i="1"/>
  <c r="E71" i="1"/>
  <c r="D64" i="1" l="1"/>
  <c r="E72" i="1"/>
  <c r="C72" i="1"/>
  <c r="F64" i="1" l="1"/>
  <c r="G64" i="1" s="1"/>
  <c r="C73" i="1"/>
  <c r="E73" i="1"/>
  <c r="D65" i="1" l="1"/>
  <c r="E74" i="1"/>
  <c r="C74" i="1"/>
  <c r="F65" i="1" l="1"/>
  <c r="G65" i="1" s="1"/>
  <c r="C75" i="1"/>
  <c r="E75" i="1"/>
  <c r="D66" i="1" l="1"/>
  <c r="E76" i="1"/>
  <c r="C76" i="1"/>
  <c r="F66" i="1" l="1"/>
  <c r="G66" i="1" s="1"/>
  <c r="C77" i="1"/>
  <c r="E77" i="1"/>
  <c r="D67" i="1" l="1"/>
  <c r="E78" i="1"/>
  <c r="C78" i="1"/>
  <c r="F67" i="1" l="1"/>
  <c r="G67" i="1" s="1"/>
  <c r="C79" i="1"/>
  <c r="E79" i="1"/>
  <c r="D68" i="1" l="1"/>
  <c r="E80" i="1"/>
  <c r="C80" i="1"/>
  <c r="F68" i="1" l="1"/>
  <c r="G68" i="1" s="1"/>
  <c r="C81" i="1"/>
  <c r="E81" i="1"/>
  <c r="D69" i="1" l="1"/>
  <c r="E82" i="1"/>
  <c r="C82" i="1"/>
  <c r="F69" i="1" l="1"/>
  <c r="G69" i="1" s="1"/>
  <c r="D70" i="1" s="1"/>
  <c r="C83" i="1"/>
  <c r="E83" i="1"/>
  <c r="F70" i="1" l="1"/>
  <c r="G70" i="1" s="1"/>
  <c r="E84" i="1"/>
  <c r="C84" i="1"/>
  <c r="D71" i="1" l="1"/>
  <c r="C85" i="1"/>
  <c r="E85" i="1"/>
  <c r="F71" i="1" l="1"/>
  <c r="G71" i="1" s="1"/>
  <c r="E86" i="1"/>
  <c r="C86" i="1"/>
  <c r="D72" i="1" l="1"/>
  <c r="C87" i="1"/>
  <c r="E87" i="1"/>
  <c r="F72" i="1" l="1"/>
  <c r="G72" i="1" s="1"/>
  <c r="E88" i="1"/>
  <c r="C88" i="1"/>
  <c r="D73" i="1" l="1"/>
  <c r="C89" i="1"/>
  <c r="E89" i="1"/>
  <c r="F73" i="1" l="1"/>
  <c r="G73" i="1" s="1"/>
  <c r="E90" i="1"/>
  <c r="C90" i="1"/>
  <c r="D74" i="1" l="1"/>
  <c r="C91" i="1"/>
  <c r="E91" i="1"/>
  <c r="F74" i="1" l="1"/>
  <c r="G74" i="1" s="1"/>
  <c r="E92" i="1"/>
  <c r="C92" i="1"/>
  <c r="D75" i="1" l="1"/>
  <c r="C93" i="1"/>
  <c r="E93" i="1"/>
  <c r="F75" i="1" l="1"/>
  <c r="G75" i="1" s="1"/>
  <c r="E94" i="1"/>
  <c r="C94" i="1"/>
  <c r="D76" i="1" l="1"/>
  <c r="E95" i="1"/>
  <c r="C95" i="1"/>
  <c r="F76" i="1" l="1"/>
  <c r="G76" i="1" s="1"/>
  <c r="D77" i="1" s="1"/>
  <c r="E96" i="1"/>
  <c r="C96" i="1"/>
  <c r="F77" i="1" l="1"/>
  <c r="G77" i="1" s="1"/>
  <c r="D78" i="1" s="1"/>
  <c r="E97" i="1"/>
  <c r="C97" i="1"/>
  <c r="F78" i="1" l="1"/>
  <c r="G78" i="1" s="1"/>
  <c r="C98" i="1"/>
  <c r="E98" i="1"/>
  <c r="D79" i="1" l="1"/>
  <c r="E99" i="1"/>
  <c r="C99" i="1"/>
  <c r="F79" i="1" l="1"/>
  <c r="G79" i="1" s="1"/>
  <c r="D80" i="1" s="1"/>
  <c r="C100" i="1"/>
  <c r="E100" i="1"/>
  <c r="F80" i="1" l="1"/>
  <c r="G80" i="1" s="1"/>
  <c r="D81" i="1" s="1"/>
  <c r="C101" i="1"/>
  <c r="E101" i="1"/>
  <c r="F81" i="1" l="1"/>
  <c r="G81" i="1" s="1"/>
  <c r="D82" i="1" s="1"/>
  <c r="C102" i="1"/>
  <c r="E102" i="1"/>
  <c r="F82" i="1" l="1"/>
  <c r="G82" i="1" s="1"/>
  <c r="E103" i="1"/>
  <c r="C103" i="1"/>
  <c r="D83" i="1" l="1"/>
  <c r="C104" i="1"/>
  <c r="E104" i="1"/>
  <c r="F83" i="1" l="1"/>
  <c r="G83" i="1" s="1"/>
  <c r="C105" i="1"/>
  <c r="E105" i="1"/>
  <c r="D84" i="1" l="1"/>
  <c r="C106" i="1"/>
  <c r="E106" i="1"/>
  <c r="F84" i="1" l="1"/>
  <c r="G84" i="1" s="1"/>
  <c r="D85" i="1" s="1"/>
  <c r="E107" i="1"/>
  <c r="C107" i="1"/>
  <c r="F85" i="1" l="1"/>
  <c r="G85" i="1" s="1"/>
  <c r="C108" i="1"/>
  <c r="E108" i="1"/>
  <c r="D86" i="1" l="1"/>
  <c r="C109" i="1"/>
  <c r="E109" i="1"/>
  <c r="F86" i="1" l="1"/>
  <c r="G86" i="1" s="1"/>
  <c r="D87" i="1" s="1"/>
  <c r="C110" i="1"/>
  <c r="E110" i="1"/>
  <c r="F87" i="1" l="1"/>
  <c r="G87" i="1" s="1"/>
  <c r="D88" i="1" s="1"/>
  <c r="E111" i="1"/>
  <c r="C111" i="1"/>
  <c r="F88" i="1" l="1"/>
  <c r="G88" i="1" s="1"/>
  <c r="D89" i="1" s="1"/>
  <c r="C112" i="1"/>
  <c r="E112" i="1"/>
  <c r="F89" i="1" l="1"/>
  <c r="G89" i="1" s="1"/>
  <c r="D90" i="1" s="1"/>
  <c r="E113" i="1"/>
  <c r="C113" i="1"/>
  <c r="F90" i="1" l="1"/>
  <c r="G90" i="1" s="1"/>
  <c r="D91" i="1" s="1"/>
  <c r="E114" i="1"/>
  <c r="C114" i="1"/>
  <c r="F91" i="1" l="1"/>
  <c r="G91" i="1" s="1"/>
  <c r="D92" i="1" s="1"/>
  <c r="C115" i="1"/>
  <c r="E115" i="1"/>
  <c r="F92" i="1" l="1"/>
  <c r="G92" i="1" s="1"/>
  <c r="D93" i="1" s="1"/>
  <c r="E116" i="1"/>
  <c r="C116" i="1"/>
  <c r="F93" i="1" l="1"/>
  <c r="G93" i="1" s="1"/>
  <c r="D94" i="1" s="1"/>
  <c r="C117" i="1"/>
  <c r="E117" i="1"/>
  <c r="F94" i="1" l="1"/>
  <c r="G94" i="1" s="1"/>
  <c r="D95" i="1" s="1"/>
  <c r="E118" i="1"/>
  <c r="C118" i="1"/>
  <c r="F95" i="1" l="1"/>
  <c r="G95" i="1" s="1"/>
  <c r="D96" i="1" s="1"/>
  <c r="C119" i="1"/>
  <c r="E119" i="1"/>
  <c r="F96" i="1" l="1"/>
  <c r="G96" i="1" s="1"/>
  <c r="D97" i="1" s="1"/>
  <c r="E120" i="1"/>
  <c r="C120" i="1"/>
  <c r="F97" i="1" l="1"/>
  <c r="G97" i="1" s="1"/>
  <c r="C121" i="1"/>
  <c r="E121" i="1"/>
  <c r="D98" i="1" l="1"/>
  <c r="E122" i="1"/>
  <c r="C122" i="1"/>
  <c r="F98" i="1" l="1"/>
  <c r="G98" i="1" s="1"/>
  <c r="C123" i="1"/>
  <c r="E123" i="1"/>
  <c r="D99" i="1" l="1"/>
  <c r="E124" i="1"/>
  <c r="C124" i="1"/>
  <c r="F99" i="1" l="1"/>
  <c r="G99" i="1" s="1"/>
  <c r="C125" i="1"/>
  <c r="E125" i="1"/>
  <c r="D100" i="1" l="1"/>
  <c r="E126" i="1"/>
  <c r="C126" i="1"/>
  <c r="F100" i="1" l="1"/>
  <c r="G100" i="1" s="1"/>
  <c r="C127" i="1"/>
  <c r="E127" i="1"/>
  <c r="D101" i="1" l="1"/>
  <c r="E128" i="1"/>
  <c r="C128" i="1"/>
  <c r="F101" i="1" l="1"/>
  <c r="G101" i="1" s="1"/>
  <c r="C129" i="1"/>
  <c r="E129" i="1"/>
  <c r="D102" i="1" l="1"/>
  <c r="E130" i="1"/>
  <c r="C130" i="1"/>
  <c r="F102" i="1" l="1"/>
  <c r="G102" i="1" s="1"/>
  <c r="C131" i="1"/>
  <c r="E131" i="1"/>
  <c r="D103" i="1" l="1"/>
  <c r="E132" i="1"/>
  <c r="C132" i="1"/>
  <c r="F103" i="1" l="1"/>
  <c r="G103" i="1" s="1"/>
  <c r="C133" i="1"/>
  <c r="E133" i="1"/>
  <c r="D104" i="1" l="1"/>
  <c r="E134" i="1"/>
  <c r="C134" i="1"/>
  <c r="F104" i="1" l="1"/>
  <c r="G104" i="1" s="1"/>
  <c r="C135" i="1"/>
  <c r="E135" i="1"/>
  <c r="D105" i="1" l="1"/>
  <c r="E136" i="1"/>
  <c r="C136" i="1"/>
  <c r="D106" i="1" l="1"/>
  <c r="F105" i="1"/>
  <c r="G105" i="1" s="1"/>
  <c r="E137" i="1"/>
  <c r="C137" i="1"/>
  <c r="F106" i="1" l="1"/>
  <c r="G106" i="1" s="1"/>
  <c r="C138" i="1"/>
  <c r="E138" i="1"/>
  <c r="D107" i="1" l="1"/>
  <c r="E139" i="1"/>
  <c r="C139" i="1"/>
  <c r="F107" i="1" l="1"/>
  <c r="G107" i="1" s="1"/>
  <c r="C140" i="1"/>
  <c r="E140" i="1"/>
  <c r="D108" i="1" l="1"/>
  <c r="E141" i="1"/>
  <c r="C141" i="1"/>
  <c r="F108" i="1" l="1"/>
  <c r="G108" i="1" s="1"/>
  <c r="C142" i="1"/>
  <c r="E142" i="1"/>
  <c r="D109" i="1" l="1"/>
  <c r="C143" i="1"/>
  <c r="E143" i="1"/>
  <c r="F109" i="1" l="1"/>
  <c r="G109" i="1" s="1"/>
  <c r="C144" i="1"/>
  <c r="E144" i="1"/>
  <c r="D110" i="1" l="1"/>
  <c r="E145" i="1"/>
  <c r="C145" i="1"/>
  <c r="F110" i="1" l="1"/>
  <c r="G110" i="1" s="1"/>
  <c r="C146" i="1"/>
  <c r="E146" i="1"/>
  <c r="D111" i="1" l="1"/>
  <c r="E147" i="1"/>
  <c r="C147" i="1"/>
  <c r="F111" i="1" l="1"/>
  <c r="G111" i="1" s="1"/>
  <c r="C148" i="1"/>
  <c r="E148" i="1"/>
  <c r="D112" i="1" l="1"/>
  <c r="E149" i="1"/>
  <c r="C149" i="1"/>
  <c r="F112" i="1" l="1"/>
  <c r="G112" i="1" s="1"/>
  <c r="C150" i="1"/>
  <c r="E150" i="1"/>
  <c r="D113" i="1" l="1"/>
  <c r="E151" i="1"/>
  <c r="C151" i="1"/>
  <c r="F113" i="1" l="1"/>
  <c r="G113" i="1" s="1"/>
  <c r="C152" i="1"/>
  <c r="E152" i="1"/>
  <c r="D114" i="1" l="1"/>
  <c r="E153" i="1"/>
  <c r="C153" i="1"/>
  <c r="F114" i="1" l="1"/>
  <c r="G114" i="1" s="1"/>
  <c r="D115" i="1" s="1"/>
  <c r="C154" i="1"/>
  <c r="E154" i="1"/>
  <c r="F115" i="1" l="1"/>
  <c r="G115" i="1" s="1"/>
  <c r="E155" i="1"/>
  <c r="C155" i="1"/>
  <c r="D116" i="1" l="1"/>
  <c r="C156" i="1"/>
  <c r="E156" i="1"/>
  <c r="F116" i="1" l="1"/>
  <c r="G116" i="1" s="1"/>
  <c r="D117" i="1" s="1"/>
  <c r="E157" i="1"/>
  <c r="C157" i="1"/>
  <c r="F117" i="1" l="1"/>
  <c r="G117" i="1" s="1"/>
  <c r="C158" i="1"/>
  <c r="E158" i="1"/>
  <c r="D118" i="1" l="1"/>
  <c r="E159" i="1"/>
  <c r="C159" i="1"/>
  <c r="F118" i="1" l="1"/>
  <c r="G118" i="1" s="1"/>
  <c r="C160" i="1"/>
  <c r="E160" i="1"/>
  <c r="D119" i="1" l="1"/>
  <c r="E161" i="1"/>
  <c r="C161" i="1"/>
  <c r="F119" i="1" l="1"/>
  <c r="G119" i="1" s="1"/>
  <c r="D120" i="1" s="1"/>
  <c r="C162" i="1"/>
  <c r="E162" i="1"/>
  <c r="F120" i="1" l="1"/>
  <c r="G120" i="1" s="1"/>
  <c r="D121" i="1" s="1"/>
  <c r="E163" i="1"/>
  <c r="C163" i="1"/>
  <c r="F121" i="1" l="1"/>
  <c r="G121" i="1" s="1"/>
  <c r="D122" i="1" s="1"/>
  <c r="C164" i="1"/>
  <c r="E164" i="1"/>
  <c r="F122" i="1" l="1"/>
  <c r="G122" i="1" s="1"/>
  <c r="E165" i="1"/>
  <c r="C165" i="1"/>
  <c r="D123" i="1" l="1"/>
  <c r="C166" i="1"/>
  <c r="E166" i="1"/>
  <c r="F123" i="1" l="1"/>
  <c r="G123" i="1" s="1"/>
  <c r="E167" i="1"/>
  <c r="C167" i="1"/>
  <c r="D124" i="1" l="1"/>
  <c r="C168" i="1"/>
  <c r="E168" i="1"/>
  <c r="F124" i="1" l="1"/>
  <c r="G124" i="1" s="1"/>
  <c r="D125" i="1" s="1"/>
  <c r="E169" i="1"/>
  <c r="C169" i="1"/>
  <c r="F125" i="1" l="1"/>
  <c r="G125" i="1" s="1"/>
  <c r="D126" i="1" s="1"/>
  <c r="C170" i="1"/>
  <c r="E170" i="1"/>
  <c r="F126" i="1" l="1"/>
  <c r="G126" i="1" s="1"/>
  <c r="E171" i="1"/>
  <c r="C171" i="1"/>
  <c r="D127" i="1" l="1"/>
  <c r="C172" i="1"/>
  <c r="E172" i="1"/>
  <c r="F127" i="1" l="1"/>
  <c r="G127" i="1" s="1"/>
  <c r="E173" i="1"/>
  <c r="C173" i="1"/>
  <c r="D128" i="1" l="1"/>
  <c r="C174" i="1"/>
  <c r="E174" i="1"/>
  <c r="F128" i="1" l="1"/>
  <c r="G128" i="1" s="1"/>
  <c r="E175" i="1"/>
  <c r="C175" i="1"/>
  <c r="D129" i="1" l="1"/>
  <c r="C176" i="1"/>
  <c r="E176" i="1"/>
  <c r="F129" i="1" l="1"/>
  <c r="G129" i="1" s="1"/>
  <c r="D130" i="1" s="1"/>
  <c r="E177" i="1"/>
  <c r="C177" i="1"/>
  <c r="F130" i="1" l="1"/>
  <c r="G130" i="1" s="1"/>
  <c r="D131" i="1" s="1"/>
  <c r="C178" i="1"/>
  <c r="E178" i="1"/>
  <c r="F131" i="1" l="1"/>
  <c r="G131" i="1" s="1"/>
  <c r="D132" i="1" s="1"/>
  <c r="E179" i="1"/>
  <c r="C179" i="1"/>
  <c r="F132" i="1" l="1"/>
  <c r="G132" i="1" s="1"/>
  <c r="C180" i="1"/>
  <c r="E180" i="1"/>
  <c r="D133" i="1" l="1"/>
  <c r="C181" i="1"/>
  <c r="E181" i="1"/>
  <c r="F133" i="1" l="1"/>
  <c r="G133" i="1" s="1"/>
  <c r="D134" i="1" s="1"/>
  <c r="E182" i="1"/>
  <c r="C182" i="1"/>
  <c r="F134" i="1" l="1"/>
  <c r="G134" i="1" s="1"/>
  <c r="C183" i="1"/>
  <c r="E183" i="1"/>
  <c r="D135" i="1" l="1"/>
  <c r="E184" i="1"/>
  <c r="C184" i="1"/>
  <c r="F135" i="1" l="1"/>
  <c r="G135" i="1" s="1"/>
  <c r="D136" i="1" s="1"/>
  <c r="C185" i="1"/>
  <c r="E185" i="1"/>
  <c r="F136" i="1" l="1"/>
  <c r="G136" i="1" s="1"/>
  <c r="D137" i="1" s="1"/>
  <c r="E186" i="1"/>
  <c r="C186" i="1"/>
  <c r="F137" i="1" l="1"/>
  <c r="G137" i="1" s="1"/>
  <c r="C187" i="1"/>
  <c r="E187" i="1"/>
  <c r="D138" i="1" l="1"/>
  <c r="E188" i="1"/>
  <c r="C188" i="1"/>
  <c r="F138" i="1" l="1"/>
  <c r="G138" i="1" s="1"/>
  <c r="C189" i="1"/>
  <c r="E189" i="1"/>
  <c r="D139" i="1" l="1"/>
  <c r="E190" i="1"/>
  <c r="C190" i="1"/>
  <c r="F139" i="1" l="1"/>
  <c r="G139" i="1" s="1"/>
  <c r="C191" i="1"/>
  <c r="E191" i="1"/>
  <c r="D140" i="1" l="1"/>
  <c r="C192" i="1"/>
  <c r="E192" i="1"/>
  <c r="F140" i="1" l="1"/>
  <c r="G140" i="1" s="1"/>
  <c r="C193" i="1"/>
  <c r="E193" i="1"/>
  <c r="D141" i="1" l="1"/>
  <c r="C194" i="1"/>
  <c r="E194" i="1"/>
  <c r="F141" i="1" l="1"/>
  <c r="G141" i="1" s="1"/>
  <c r="C195" i="1"/>
  <c r="E195" i="1"/>
  <c r="D142" i="1" l="1"/>
  <c r="E196" i="1"/>
  <c r="C196" i="1"/>
  <c r="F142" i="1" l="1"/>
  <c r="G142" i="1" s="1"/>
  <c r="C197" i="1"/>
  <c r="E197" i="1"/>
  <c r="D143" i="1" l="1"/>
  <c r="E198" i="1"/>
  <c r="C198" i="1"/>
  <c r="F143" i="1" l="1"/>
  <c r="G143" i="1" s="1"/>
  <c r="C199" i="1"/>
  <c r="E199" i="1"/>
  <c r="D144" i="1" l="1"/>
  <c r="E200" i="1"/>
  <c r="C200" i="1"/>
  <c r="F144" i="1" l="1"/>
  <c r="G144" i="1" s="1"/>
  <c r="C201" i="1"/>
  <c r="E201" i="1"/>
  <c r="D145" i="1" l="1"/>
  <c r="E202" i="1"/>
  <c r="C202" i="1"/>
  <c r="F145" i="1" l="1"/>
  <c r="G145" i="1" s="1"/>
  <c r="C203" i="1"/>
  <c r="E203" i="1"/>
  <c r="D146" i="1" l="1"/>
  <c r="E204" i="1"/>
  <c r="C204" i="1"/>
  <c r="F146" i="1" l="1"/>
  <c r="G146" i="1" s="1"/>
  <c r="C205" i="1"/>
  <c r="E205" i="1"/>
  <c r="D147" i="1" l="1"/>
  <c r="E206" i="1"/>
  <c r="C206" i="1"/>
  <c r="F147" i="1" l="1"/>
  <c r="G147" i="1" s="1"/>
  <c r="C207" i="1"/>
  <c r="E207" i="1"/>
  <c r="D148" i="1" l="1"/>
  <c r="E208" i="1"/>
  <c r="C208" i="1"/>
  <c r="F148" i="1" l="1"/>
  <c r="G148" i="1" s="1"/>
  <c r="C209" i="1"/>
  <c r="E209" i="1"/>
  <c r="D149" i="1" l="1"/>
  <c r="E210" i="1"/>
  <c r="C210" i="1"/>
  <c r="F149" i="1" l="1"/>
  <c r="G149" i="1" s="1"/>
  <c r="C211" i="1"/>
  <c r="E211" i="1"/>
  <c r="D150" i="1" l="1"/>
  <c r="E212" i="1"/>
  <c r="C212" i="1"/>
  <c r="F150" i="1" l="1"/>
  <c r="G150" i="1" s="1"/>
  <c r="C213" i="1"/>
  <c r="E213" i="1"/>
  <c r="D151" i="1" l="1"/>
  <c r="E214" i="1"/>
  <c r="C214" i="1"/>
  <c r="F151" i="1" l="1"/>
  <c r="G151" i="1" s="1"/>
  <c r="C215" i="1"/>
  <c r="E215" i="1"/>
  <c r="D152" i="1" l="1"/>
  <c r="E216" i="1"/>
  <c r="C216" i="1"/>
  <c r="F152" i="1" l="1"/>
  <c r="G152" i="1" s="1"/>
  <c r="C217" i="1"/>
  <c r="E217" i="1"/>
  <c r="D153" i="1" l="1"/>
  <c r="E218" i="1"/>
  <c r="C218" i="1"/>
  <c r="F153" i="1" l="1"/>
  <c r="G153" i="1" s="1"/>
  <c r="C219" i="1"/>
  <c r="E219" i="1"/>
  <c r="F154" i="1" l="1"/>
  <c r="G154" i="1" s="1"/>
  <c r="D154" i="1"/>
  <c r="E220" i="1"/>
  <c r="C220" i="1"/>
  <c r="D155" i="1" l="1"/>
  <c r="E221" i="1"/>
  <c r="C221" i="1"/>
  <c r="F155" i="1" l="1"/>
  <c r="G155" i="1" s="1"/>
  <c r="E222" i="1"/>
  <c r="C222" i="1"/>
  <c r="D156" i="1" l="1"/>
  <c r="C223" i="1"/>
  <c r="E223" i="1"/>
  <c r="F156" i="1" l="1"/>
  <c r="G156" i="1" s="1"/>
  <c r="E224" i="1"/>
  <c r="C224" i="1"/>
  <c r="D157" i="1" l="1"/>
  <c r="C225" i="1"/>
  <c r="E225" i="1"/>
  <c r="F157" i="1" l="1"/>
  <c r="G157" i="1" s="1"/>
  <c r="E226" i="1"/>
  <c r="C226" i="1"/>
  <c r="D158" i="1" l="1"/>
  <c r="C227" i="1"/>
  <c r="E227" i="1"/>
  <c r="F158" i="1" l="1"/>
  <c r="G158" i="1" s="1"/>
  <c r="E228" i="1"/>
  <c r="C228" i="1"/>
  <c r="D159" i="1" l="1"/>
  <c r="C229" i="1"/>
  <c r="E229" i="1"/>
  <c r="F159" i="1" l="1"/>
  <c r="G159" i="1" s="1"/>
  <c r="E230" i="1"/>
  <c r="C230" i="1"/>
  <c r="D160" i="1" l="1"/>
  <c r="E231" i="1"/>
  <c r="C231" i="1"/>
  <c r="F160" i="1" l="1"/>
  <c r="G160" i="1" s="1"/>
  <c r="E232" i="1"/>
  <c r="C232" i="1"/>
  <c r="D161" i="1" l="1"/>
  <c r="E233" i="1"/>
  <c r="C233" i="1"/>
  <c r="F161" i="1" l="1"/>
  <c r="G161" i="1" s="1"/>
  <c r="E234" i="1"/>
  <c r="C234" i="1"/>
  <c r="D162" i="1" l="1"/>
  <c r="E235" i="1"/>
  <c r="C235" i="1"/>
  <c r="F162" i="1" l="1"/>
  <c r="G162" i="1" s="1"/>
  <c r="C236" i="1"/>
  <c r="E236" i="1"/>
  <c r="D163" i="1" l="1"/>
  <c r="E237" i="1"/>
  <c r="C237" i="1"/>
  <c r="F163" i="1" l="1"/>
  <c r="G163" i="1" s="1"/>
  <c r="E238" i="1"/>
  <c r="C238" i="1"/>
  <c r="D164" i="1" l="1"/>
  <c r="E239" i="1"/>
  <c r="C239" i="1"/>
  <c r="F164" i="1" l="1"/>
  <c r="G164" i="1" s="1"/>
  <c r="E240" i="1"/>
  <c r="C240" i="1"/>
  <c r="D165" i="1" l="1"/>
  <c r="E241" i="1"/>
  <c r="C241" i="1"/>
  <c r="F165" i="1" l="1"/>
  <c r="G165" i="1" s="1"/>
  <c r="E242" i="1"/>
  <c r="C242" i="1"/>
  <c r="D166" i="1" l="1"/>
  <c r="E243" i="1"/>
  <c r="C243" i="1"/>
  <c r="F166" i="1" l="1"/>
  <c r="G166" i="1" s="1"/>
  <c r="E244" i="1"/>
  <c r="C244" i="1"/>
  <c r="D167" i="1" l="1"/>
  <c r="E245" i="1"/>
  <c r="C245" i="1"/>
  <c r="F167" i="1" l="1"/>
  <c r="G167" i="1" s="1"/>
  <c r="E246" i="1"/>
  <c r="C246" i="1"/>
  <c r="D168" i="1" l="1"/>
  <c r="E247" i="1"/>
  <c r="C247" i="1"/>
  <c r="F168" i="1" l="1"/>
  <c r="G168" i="1" s="1"/>
  <c r="E248" i="1"/>
  <c r="C248" i="1"/>
  <c r="D169" i="1" l="1"/>
  <c r="E249" i="1"/>
  <c r="C249" i="1"/>
  <c r="F169" i="1" l="1"/>
  <c r="G169" i="1" s="1"/>
  <c r="E250" i="1"/>
  <c r="C250" i="1"/>
  <c r="D170" i="1" l="1"/>
  <c r="E251" i="1"/>
  <c r="C251" i="1"/>
  <c r="F170" i="1" l="1"/>
  <c r="G170" i="1" s="1"/>
  <c r="E252" i="1"/>
  <c r="C252" i="1"/>
  <c r="D171" i="1" l="1"/>
  <c r="E253" i="1"/>
  <c r="C253" i="1"/>
  <c r="F171" i="1" l="1"/>
  <c r="G171" i="1" s="1"/>
  <c r="E254" i="1"/>
  <c r="C254" i="1"/>
  <c r="D172" i="1" l="1"/>
  <c r="E255" i="1"/>
  <c r="C255" i="1"/>
  <c r="D173" i="1" l="1"/>
  <c r="F172" i="1"/>
  <c r="G172" i="1" s="1"/>
  <c r="E256" i="1"/>
  <c r="C256" i="1"/>
  <c r="F173" i="1" l="1"/>
  <c r="G173" i="1" s="1"/>
  <c r="E257" i="1"/>
  <c r="C257" i="1"/>
  <c r="D174" i="1" l="1"/>
  <c r="E258" i="1"/>
  <c r="C258" i="1"/>
  <c r="F174" i="1" l="1"/>
  <c r="G174" i="1" s="1"/>
  <c r="E259" i="1"/>
  <c r="C259" i="1"/>
  <c r="F175" i="1" l="1"/>
  <c r="G175" i="1" s="1"/>
  <c r="D175" i="1"/>
  <c r="E260" i="1"/>
  <c r="C260" i="1"/>
  <c r="D176" i="1" l="1"/>
  <c r="E261" i="1"/>
  <c r="C261" i="1"/>
  <c r="F176" i="1" l="1"/>
  <c r="G176" i="1" s="1"/>
  <c r="E262" i="1"/>
  <c r="C262" i="1"/>
  <c r="D177" i="1" l="1"/>
  <c r="E263" i="1"/>
  <c r="C263" i="1"/>
  <c r="F177" i="1" l="1"/>
  <c r="G177" i="1" s="1"/>
  <c r="C264" i="1"/>
  <c r="E264" i="1"/>
  <c r="D178" i="1" l="1"/>
  <c r="E265" i="1"/>
  <c r="C265" i="1"/>
  <c r="F178" i="1" l="1"/>
  <c r="G178" i="1" s="1"/>
  <c r="C266" i="1"/>
  <c r="E266" i="1"/>
  <c r="D179" i="1" l="1"/>
  <c r="E267" i="1"/>
  <c r="C267" i="1"/>
  <c r="F179" i="1" l="1"/>
  <c r="G179" i="1" s="1"/>
  <c r="E268" i="1"/>
  <c r="C268" i="1"/>
  <c r="D180" i="1" l="1"/>
  <c r="E269" i="1"/>
  <c r="C269" i="1"/>
  <c r="F180" i="1" l="1"/>
  <c r="G180" i="1" s="1"/>
  <c r="C270" i="1"/>
  <c r="E270" i="1"/>
  <c r="D181" i="1" l="1"/>
  <c r="E271" i="1"/>
  <c r="C271" i="1"/>
  <c r="F181" i="1" l="1"/>
  <c r="G181" i="1" s="1"/>
  <c r="E272" i="1"/>
  <c r="C272" i="1"/>
  <c r="D182" i="1" l="1"/>
  <c r="C273" i="1"/>
  <c r="E273" i="1"/>
  <c r="F182" i="1" l="1"/>
  <c r="G182" i="1" s="1"/>
  <c r="D183" i="1" s="1"/>
  <c r="E274" i="1"/>
  <c r="C274" i="1"/>
  <c r="F183" i="1" l="1"/>
  <c r="G183" i="1" s="1"/>
  <c r="D184" i="1" s="1"/>
  <c r="E275" i="1"/>
  <c r="C275" i="1"/>
  <c r="F184" i="1" l="1"/>
  <c r="G184" i="1" s="1"/>
  <c r="D185" i="1" s="1"/>
  <c r="C276" i="1"/>
  <c r="E276" i="1"/>
  <c r="F185" i="1" l="1"/>
  <c r="G185" i="1" s="1"/>
  <c r="C277" i="1"/>
  <c r="E277" i="1"/>
  <c r="D186" i="1" l="1"/>
  <c r="C278" i="1"/>
  <c r="E278" i="1"/>
  <c r="F186" i="1" l="1"/>
  <c r="G186" i="1" s="1"/>
  <c r="D187" i="1" s="1"/>
  <c r="E279" i="1"/>
  <c r="C279" i="1"/>
  <c r="F187" i="1" l="1"/>
  <c r="G187" i="1" s="1"/>
  <c r="E280" i="1"/>
  <c r="C280" i="1"/>
  <c r="D188" i="1" l="1"/>
  <c r="E281" i="1"/>
  <c r="C281" i="1"/>
  <c r="F188" i="1" l="1"/>
  <c r="G188" i="1" s="1"/>
  <c r="C282" i="1"/>
  <c r="E282" i="1"/>
  <c r="D189" i="1" l="1"/>
  <c r="E283" i="1"/>
  <c r="C283" i="1"/>
  <c r="F189" i="1" l="1"/>
  <c r="G189" i="1" s="1"/>
  <c r="C284" i="1"/>
  <c r="E284" i="1"/>
  <c r="D190" i="1" l="1"/>
  <c r="C285" i="1"/>
  <c r="E285" i="1"/>
  <c r="F190" i="1" l="1"/>
  <c r="G190" i="1" s="1"/>
  <c r="D191" i="1" s="1"/>
  <c r="C286" i="1"/>
  <c r="E286" i="1"/>
  <c r="F191" i="1" l="1"/>
  <c r="G191" i="1" s="1"/>
  <c r="D192" i="1" s="1"/>
  <c r="E287" i="1"/>
  <c r="C287" i="1"/>
  <c r="F192" i="1" l="1"/>
  <c r="G192" i="1" s="1"/>
  <c r="E288" i="1"/>
  <c r="C288" i="1"/>
  <c r="D193" i="1" l="1"/>
  <c r="E289" i="1"/>
  <c r="C289" i="1"/>
  <c r="F193" i="1" l="1"/>
  <c r="G193" i="1" s="1"/>
  <c r="C290" i="1"/>
  <c r="E290" i="1"/>
  <c r="D194" i="1" l="1"/>
  <c r="E291" i="1"/>
  <c r="C291" i="1"/>
  <c r="F194" i="1" l="1"/>
  <c r="G194" i="1" s="1"/>
  <c r="E292" i="1"/>
  <c r="C292" i="1"/>
  <c r="D195" i="1" l="1"/>
  <c r="E293" i="1"/>
  <c r="C293" i="1"/>
  <c r="F195" i="1" l="1"/>
  <c r="G195" i="1" s="1"/>
  <c r="D196" i="1" s="1"/>
  <c r="C294" i="1"/>
  <c r="E294" i="1"/>
  <c r="F196" i="1" l="1"/>
  <c r="G196" i="1" s="1"/>
  <c r="C295" i="1"/>
  <c r="E295" i="1"/>
  <c r="F197" i="1" l="1"/>
  <c r="G197" i="1" s="1"/>
  <c r="D197" i="1"/>
  <c r="C296" i="1"/>
  <c r="E296" i="1"/>
  <c r="D198" i="1" l="1"/>
  <c r="C297" i="1"/>
  <c r="E297" i="1"/>
  <c r="F198" i="1" l="1"/>
  <c r="G198" i="1" s="1"/>
  <c r="D199" i="1" s="1"/>
  <c r="C298" i="1"/>
  <c r="E298" i="1"/>
  <c r="D200" i="1" l="1"/>
  <c r="F199" i="1"/>
  <c r="G199" i="1" s="1"/>
  <c r="C299" i="1"/>
  <c r="E299" i="1"/>
  <c r="F200" i="1" l="1"/>
  <c r="G200" i="1" s="1"/>
  <c r="D201" i="1" s="1"/>
  <c r="C300" i="1"/>
  <c r="E300" i="1"/>
  <c r="F201" i="1" l="1"/>
  <c r="G201" i="1" s="1"/>
  <c r="D202" i="1" s="1"/>
  <c r="C301" i="1"/>
  <c r="E301" i="1"/>
  <c r="F202" i="1" l="1"/>
  <c r="G202" i="1" s="1"/>
  <c r="C302" i="1"/>
  <c r="E302" i="1"/>
  <c r="D203" i="1" l="1"/>
  <c r="C303" i="1"/>
  <c r="E303" i="1"/>
  <c r="F203" i="1" l="1"/>
  <c r="G203" i="1" s="1"/>
  <c r="C304" i="1"/>
  <c r="E304" i="1"/>
  <c r="D204" i="1" l="1"/>
  <c r="C305" i="1"/>
  <c r="E305" i="1"/>
  <c r="F204" i="1" l="1"/>
  <c r="G204" i="1" s="1"/>
  <c r="D205" i="1" s="1"/>
  <c r="C306" i="1"/>
  <c r="E306" i="1"/>
  <c r="D206" i="1" l="1"/>
  <c r="F205" i="1"/>
  <c r="G205" i="1" s="1"/>
  <c r="E307" i="1"/>
  <c r="C307" i="1"/>
  <c r="F206" i="1" l="1"/>
  <c r="G206" i="1" s="1"/>
  <c r="D207" i="1" s="1"/>
  <c r="C308" i="1"/>
  <c r="E308" i="1"/>
  <c r="F207" i="1" l="1"/>
  <c r="G207" i="1" s="1"/>
  <c r="E309" i="1"/>
  <c r="C309" i="1"/>
  <c r="D208" i="1" l="1"/>
  <c r="C310" i="1"/>
  <c r="E310" i="1"/>
  <c r="F208" i="1" l="1"/>
  <c r="G208" i="1" s="1"/>
  <c r="C311" i="1"/>
  <c r="E311" i="1"/>
  <c r="D209" i="1" l="1"/>
  <c r="C312" i="1"/>
  <c r="E312" i="1"/>
  <c r="F209" i="1" l="1"/>
  <c r="G209" i="1" s="1"/>
  <c r="D210" i="1" s="1"/>
  <c r="E313" i="1"/>
  <c r="C313" i="1"/>
  <c r="F210" i="1" l="1"/>
  <c r="G210" i="1" s="1"/>
  <c r="C314" i="1"/>
  <c r="E314" i="1"/>
  <c r="D211" i="1" l="1"/>
  <c r="E315" i="1"/>
  <c r="C315" i="1"/>
  <c r="F211" i="1" l="1"/>
  <c r="G211" i="1" s="1"/>
  <c r="C316" i="1"/>
  <c r="E316" i="1"/>
  <c r="D212" i="1" l="1"/>
  <c r="C317" i="1"/>
  <c r="E317" i="1"/>
  <c r="F212" i="1" l="1"/>
  <c r="G212" i="1" s="1"/>
  <c r="D213" i="1" s="1"/>
  <c r="E318" i="1"/>
  <c r="C318" i="1"/>
  <c r="F213" i="1" l="1"/>
  <c r="G213" i="1" s="1"/>
  <c r="D214" i="1" s="1"/>
  <c r="C319" i="1"/>
  <c r="E319" i="1"/>
  <c r="F214" i="1" l="1"/>
  <c r="G214" i="1" s="1"/>
  <c r="D215" i="1" s="1"/>
  <c r="E320" i="1"/>
  <c r="C320" i="1"/>
  <c r="F215" i="1" l="1"/>
  <c r="G215" i="1" s="1"/>
  <c r="E321" i="1"/>
  <c r="C321" i="1"/>
  <c r="D216" i="1" l="1"/>
  <c r="E322" i="1"/>
  <c r="C322" i="1"/>
  <c r="F216" i="1" l="1"/>
  <c r="G216" i="1" s="1"/>
  <c r="D217" i="1" s="1"/>
  <c r="C323" i="1"/>
  <c r="E323" i="1"/>
  <c r="F217" i="1" l="1"/>
  <c r="G217" i="1" s="1"/>
  <c r="E324" i="1"/>
  <c r="C324" i="1"/>
  <c r="D218" i="1" l="1"/>
  <c r="C325" i="1"/>
  <c r="E325" i="1"/>
  <c r="F218" i="1" l="1"/>
  <c r="G218" i="1" s="1"/>
  <c r="D219" i="1" s="1"/>
  <c r="C326" i="1"/>
  <c r="E326" i="1"/>
  <c r="F219" i="1" l="1"/>
  <c r="G219" i="1" s="1"/>
  <c r="D220" i="1" s="1"/>
  <c r="E327" i="1"/>
  <c r="C327" i="1"/>
  <c r="F220" i="1" l="1"/>
  <c r="G220" i="1" s="1"/>
  <c r="D221" i="1" s="1"/>
  <c r="E328" i="1"/>
  <c r="C328" i="1"/>
  <c r="F221" i="1" l="1"/>
  <c r="G221" i="1" s="1"/>
  <c r="C329" i="1"/>
  <c r="E329" i="1"/>
  <c r="D222" i="1" l="1"/>
  <c r="E330" i="1"/>
  <c r="C330" i="1"/>
  <c r="F222" i="1" l="1"/>
  <c r="G222" i="1" s="1"/>
  <c r="D223" i="1" s="1"/>
  <c r="E331" i="1"/>
  <c r="C331" i="1"/>
  <c r="F223" i="1" l="1"/>
  <c r="G223" i="1" s="1"/>
  <c r="D224" i="1" s="1"/>
  <c r="E332" i="1"/>
  <c r="C332" i="1"/>
  <c r="F224" i="1" l="1"/>
  <c r="G224" i="1" s="1"/>
  <c r="E333" i="1"/>
  <c r="C333" i="1"/>
  <c r="D225" i="1" l="1"/>
  <c r="C334" i="1"/>
  <c r="E334" i="1"/>
  <c r="F225" i="1" l="1"/>
  <c r="G225" i="1" s="1"/>
  <c r="D226" i="1" s="1"/>
  <c r="C335" i="1"/>
  <c r="E335" i="1"/>
  <c r="F226" i="1" l="1"/>
  <c r="G226" i="1" s="1"/>
  <c r="D227" i="1" s="1"/>
  <c r="E336" i="1"/>
  <c r="C336" i="1"/>
  <c r="F227" i="1" l="1"/>
  <c r="G227" i="1" s="1"/>
  <c r="D228" i="1" s="1"/>
  <c r="E337" i="1"/>
  <c r="C337" i="1"/>
  <c r="F228" i="1" l="1"/>
  <c r="G228" i="1" s="1"/>
  <c r="D229" i="1" s="1"/>
  <c r="C338" i="1"/>
  <c r="E338" i="1"/>
  <c r="F229" i="1" l="1"/>
  <c r="G229" i="1" s="1"/>
  <c r="E339" i="1"/>
  <c r="C339" i="1"/>
  <c r="D230" i="1" l="1"/>
  <c r="E340" i="1"/>
  <c r="C340" i="1"/>
  <c r="F230" i="1" l="1"/>
  <c r="G230" i="1" s="1"/>
  <c r="C341" i="1"/>
  <c r="E341" i="1"/>
  <c r="D231" i="1" l="1"/>
  <c r="E342" i="1"/>
  <c r="C342" i="1"/>
  <c r="F231" i="1" l="1"/>
  <c r="G231" i="1" s="1"/>
  <c r="D232" i="1" s="1"/>
  <c r="E343" i="1"/>
  <c r="C343" i="1"/>
  <c r="F232" i="1" l="1"/>
  <c r="G232" i="1" s="1"/>
  <c r="D233" i="1" s="1"/>
  <c r="E344" i="1"/>
  <c r="C344" i="1"/>
  <c r="F233" i="1" l="1"/>
  <c r="G233" i="1" s="1"/>
  <c r="D234" i="1" s="1"/>
  <c r="E345" i="1"/>
  <c r="C345" i="1"/>
  <c r="F234" i="1" l="1"/>
  <c r="G234" i="1" s="1"/>
  <c r="D235" i="1" s="1"/>
  <c r="E346" i="1"/>
  <c r="C346" i="1"/>
  <c r="F235" i="1" l="1"/>
  <c r="G235" i="1" s="1"/>
  <c r="E347" i="1"/>
  <c r="C347" i="1"/>
  <c r="D236" i="1" l="1"/>
  <c r="E348" i="1"/>
  <c r="C348" i="1"/>
  <c r="F236" i="1" l="1"/>
  <c r="G236" i="1" s="1"/>
  <c r="D237" i="1" s="1"/>
  <c r="E349" i="1"/>
  <c r="C349" i="1"/>
  <c r="F237" i="1" l="1"/>
  <c r="G237" i="1" s="1"/>
  <c r="D238" i="1" s="1"/>
  <c r="E350" i="1"/>
  <c r="C350" i="1"/>
  <c r="F238" i="1" l="1"/>
  <c r="G238" i="1" s="1"/>
  <c r="D239" i="1" s="1"/>
  <c r="E351" i="1"/>
  <c r="C351" i="1"/>
  <c r="F239" i="1" l="1"/>
  <c r="G239" i="1" s="1"/>
  <c r="D240" i="1" s="1"/>
  <c r="E352" i="1"/>
  <c r="C352" i="1"/>
  <c r="F240" i="1" l="1"/>
  <c r="G240" i="1" s="1"/>
  <c r="D241" i="1" s="1"/>
  <c r="C353" i="1"/>
  <c r="E353" i="1"/>
  <c r="F241" i="1" l="1"/>
  <c r="G241" i="1" s="1"/>
  <c r="D242" i="1" s="1"/>
  <c r="E354" i="1"/>
  <c r="C354" i="1"/>
  <c r="F242" i="1" l="1"/>
  <c r="G242" i="1" s="1"/>
  <c r="D243" i="1" s="1"/>
  <c r="E355" i="1"/>
  <c r="C355" i="1"/>
  <c r="F243" i="1" l="1"/>
  <c r="G243" i="1" s="1"/>
  <c r="D244" i="1" s="1"/>
  <c r="E356" i="1"/>
  <c r="C356" i="1"/>
  <c r="F244" i="1" l="1"/>
  <c r="G244" i="1" s="1"/>
  <c r="D245" i="1" s="1"/>
  <c r="E357" i="1"/>
  <c r="C357" i="1"/>
  <c r="F245" i="1" l="1"/>
  <c r="G245" i="1" s="1"/>
  <c r="D246" i="1" s="1"/>
  <c r="E358" i="1"/>
  <c r="C358" i="1"/>
  <c r="F246" i="1" l="1"/>
  <c r="G246" i="1" s="1"/>
  <c r="D247" i="1" s="1"/>
  <c r="E359" i="1"/>
  <c r="C359" i="1"/>
  <c r="F247" i="1" l="1"/>
  <c r="G247" i="1" s="1"/>
  <c r="D248" i="1" s="1"/>
  <c r="E360" i="1"/>
  <c r="C360" i="1"/>
  <c r="F248" i="1" l="1"/>
  <c r="G248" i="1" s="1"/>
  <c r="D249" i="1" s="1"/>
  <c r="E361" i="1"/>
  <c r="C361" i="1"/>
  <c r="F249" i="1" l="1"/>
  <c r="G249" i="1" s="1"/>
  <c r="D250" i="1" s="1"/>
  <c r="E362" i="1"/>
  <c r="C362" i="1"/>
  <c r="F250" i="1" l="1"/>
  <c r="G250" i="1" s="1"/>
  <c r="D251" i="1" s="1"/>
  <c r="E363" i="1"/>
  <c r="C363" i="1"/>
  <c r="F251" i="1" l="1"/>
  <c r="G251" i="1" s="1"/>
  <c r="D252" i="1" s="1"/>
  <c r="C364" i="1"/>
  <c r="E364" i="1"/>
  <c r="F252" i="1" l="1"/>
  <c r="G252" i="1" s="1"/>
  <c r="D253" i="1" s="1"/>
  <c r="C365" i="1"/>
  <c r="E365" i="1"/>
  <c r="F253" i="1" l="1"/>
  <c r="G253" i="1" s="1"/>
  <c r="D254" i="1" s="1"/>
  <c r="E366" i="1"/>
  <c r="C366" i="1"/>
  <c r="F254" i="1" l="1"/>
  <c r="G254" i="1" s="1"/>
  <c r="D255" i="1" s="1"/>
  <c r="E367" i="1"/>
  <c r="C367" i="1"/>
  <c r="F255" i="1" l="1"/>
  <c r="G255" i="1" s="1"/>
  <c r="D256" i="1" s="1"/>
  <c r="E368" i="1"/>
  <c r="C368" i="1"/>
  <c r="F256" i="1" l="1"/>
  <c r="G256" i="1" s="1"/>
  <c r="D257" i="1" s="1"/>
  <c r="E369" i="1"/>
  <c r="C369" i="1"/>
  <c r="F257" i="1" l="1"/>
  <c r="G257" i="1" s="1"/>
  <c r="D258" i="1" s="1"/>
  <c r="E370" i="1"/>
  <c r="C370" i="1"/>
  <c r="F258" i="1" l="1"/>
  <c r="G258" i="1" s="1"/>
  <c r="D259" i="1" s="1"/>
  <c r="C371" i="1"/>
  <c r="F259" i="1" l="1"/>
  <c r="G259" i="1" s="1"/>
  <c r="D260" i="1" s="1"/>
  <c r="F260" i="1" l="1"/>
  <c r="G260" i="1" s="1"/>
  <c r="D261" i="1" s="1"/>
  <c r="F261" i="1" l="1"/>
  <c r="G261" i="1" s="1"/>
  <c r="D262" i="1" s="1"/>
  <c r="F262" i="1" l="1"/>
  <c r="G262" i="1" s="1"/>
  <c r="D263" i="1" s="1"/>
  <c r="F263" i="1" l="1"/>
  <c r="G263" i="1" s="1"/>
  <c r="D264" i="1" s="1"/>
  <c r="F264" i="1" l="1"/>
  <c r="G264" i="1" s="1"/>
  <c r="D265" i="1" s="1"/>
  <c r="F265" i="1" l="1"/>
  <c r="G265" i="1" s="1"/>
  <c r="D266" i="1" s="1"/>
  <c r="F266" i="1" l="1"/>
  <c r="G266" i="1" s="1"/>
  <c r="D267" i="1" s="1"/>
  <c r="F267" i="1" l="1"/>
  <c r="G267" i="1" s="1"/>
  <c r="D268" i="1" s="1"/>
  <c r="F268" i="1" l="1"/>
  <c r="G268" i="1" s="1"/>
  <c r="D269" i="1" s="1"/>
  <c r="F269" i="1" l="1"/>
  <c r="G269" i="1" s="1"/>
  <c r="D270" i="1" s="1"/>
  <c r="F270" i="1" l="1"/>
  <c r="G270" i="1" s="1"/>
  <c r="D271" i="1" s="1"/>
  <c r="F271" i="1" l="1"/>
  <c r="G271" i="1" s="1"/>
  <c r="D272" i="1" s="1"/>
  <c r="F272" i="1" l="1"/>
  <c r="G272" i="1" s="1"/>
  <c r="D273" i="1" l="1"/>
  <c r="F273" i="1" l="1"/>
  <c r="G273" i="1" s="1"/>
  <c r="D274" i="1" s="1"/>
  <c r="F274" i="1" l="1"/>
  <c r="G274" i="1" s="1"/>
  <c r="D275" i="1" s="1"/>
  <c r="F275" i="1" l="1"/>
  <c r="G275" i="1" s="1"/>
  <c r="D276" i="1" l="1"/>
  <c r="F276" i="1" l="1"/>
  <c r="G276" i="1" s="1"/>
  <c r="D277" i="1" s="1"/>
  <c r="F277" i="1" l="1"/>
  <c r="G277" i="1" s="1"/>
  <c r="D278" i="1" s="1"/>
  <c r="F278" i="1" l="1"/>
  <c r="G278" i="1" s="1"/>
  <c r="D279" i="1" s="1"/>
  <c r="F279" i="1" l="1"/>
  <c r="G279" i="1" s="1"/>
  <c r="D280" i="1" s="1"/>
  <c r="F280" i="1" l="1"/>
  <c r="G280" i="1" s="1"/>
  <c r="D281" i="1" s="1"/>
  <c r="F281" i="1" l="1"/>
  <c r="G281" i="1" s="1"/>
  <c r="D282" i="1" l="1"/>
  <c r="F282" i="1" l="1"/>
  <c r="G282" i="1" s="1"/>
  <c r="D283" i="1" l="1"/>
  <c r="F283" i="1" l="1"/>
  <c r="G283" i="1" s="1"/>
  <c r="D284" i="1" s="1"/>
  <c r="F284" i="1" l="1"/>
  <c r="G284" i="1" s="1"/>
  <c r="D285" i="1" s="1"/>
  <c r="F285" i="1" l="1"/>
  <c r="G285" i="1" s="1"/>
  <c r="D286" i="1" s="1"/>
  <c r="F286" i="1" l="1"/>
  <c r="G286" i="1" s="1"/>
  <c r="D287" i="1" s="1"/>
  <c r="F287" i="1" l="1"/>
  <c r="G287" i="1" s="1"/>
  <c r="D288" i="1" s="1"/>
  <c r="F288" i="1" l="1"/>
  <c r="G288" i="1" s="1"/>
  <c r="D289" i="1" s="1"/>
  <c r="F289" i="1" l="1"/>
  <c r="G289" i="1" s="1"/>
  <c r="D290" i="1" s="1"/>
  <c r="F290" i="1" l="1"/>
  <c r="G290" i="1" s="1"/>
  <c r="D291" i="1" s="1"/>
  <c r="F291" i="1" l="1"/>
  <c r="G291" i="1" s="1"/>
  <c r="D292" i="1" s="1"/>
  <c r="F292" i="1" l="1"/>
  <c r="G292" i="1" s="1"/>
  <c r="D293" i="1" s="1"/>
  <c r="F293" i="1" l="1"/>
  <c r="G293" i="1" s="1"/>
  <c r="D294" i="1" s="1"/>
  <c r="F294" i="1" l="1"/>
  <c r="G294" i="1" s="1"/>
  <c r="D295" i="1" l="1"/>
  <c r="F295" i="1" l="1"/>
  <c r="G295" i="1" s="1"/>
  <c r="D296" i="1" l="1"/>
  <c r="F296" i="1" s="1"/>
  <c r="G296" i="1" s="1"/>
  <c r="D297" i="1" l="1"/>
  <c r="F297" i="1" l="1"/>
  <c r="G297" i="1" s="1"/>
  <c r="D298" i="1" l="1"/>
  <c r="F298" i="1" l="1"/>
  <c r="G298" i="1" s="1"/>
  <c r="D299" i="1" l="1"/>
  <c r="F299" i="1" l="1"/>
  <c r="G299" i="1" s="1"/>
  <c r="D300" i="1" l="1"/>
  <c r="F300" i="1" l="1"/>
  <c r="G300" i="1" s="1"/>
  <c r="D301" i="1" l="1"/>
  <c r="F301" i="1" l="1"/>
  <c r="G301" i="1" s="1"/>
  <c r="D302" i="1" s="1"/>
  <c r="F302" i="1" l="1"/>
  <c r="G302" i="1" s="1"/>
  <c r="D303" i="1" l="1"/>
  <c r="F303" i="1" l="1"/>
  <c r="G303" i="1" s="1"/>
  <c r="D304" i="1" l="1"/>
  <c r="F304" i="1" l="1"/>
  <c r="G304" i="1" s="1"/>
  <c r="D305" i="1" l="1"/>
  <c r="F305" i="1" l="1"/>
  <c r="G305" i="1" s="1"/>
  <c r="D306" i="1" l="1"/>
  <c r="F306" i="1" l="1"/>
  <c r="G306" i="1" s="1"/>
  <c r="D307" i="1" l="1"/>
  <c r="F307" i="1" l="1"/>
  <c r="G307" i="1" s="1"/>
  <c r="D308" i="1" s="1"/>
  <c r="F308" i="1" l="1"/>
  <c r="G308" i="1" s="1"/>
  <c r="D309" i="1" l="1"/>
  <c r="F309" i="1" l="1"/>
  <c r="G309" i="1" s="1"/>
  <c r="D310" i="1" l="1"/>
  <c r="F310" i="1" l="1"/>
  <c r="G310" i="1" s="1"/>
  <c r="D311" i="1" l="1"/>
  <c r="F311" i="1" l="1"/>
  <c r="G311" i="1" s="1"/>
  <c r="D312" i="1" l="1"/>
  <c r="F312" i="1" l="1"/>
  <c r="G312" i="1" s="1"/>
  <c r="D313" i="1" s="1"/>
  <c r="F313" i="1" l="1"/>
  <c r="G313" i="1" s="1"/>
  <c r="D314" i="1" s="1"/>
  <c r="F314" i="1" l="1"/>
  <c r="G314" i="1" s="1"/>
  <c r="D315" i="1" l="1"/>
  <c r="F315" i="1" l="1"/>
  <c r="G315" i="1" s="1"/>
  <c r="D316" i="1" l="1"/>
  <c r="F316" i="1" l="1"/>
  <c r="G316" i="1" s="1"/>
  <c r="D317" i="1" l="1"/>
  <c r="F317" i="1" l="1"/>
  <c r="G317" i="1" s="1"/>
  <c r="D318" i="1" s="1"/>
  <c r="F318" i="1" l="1"/>
  <c r="G318" i="1" s="1"/>
  <c r="D319" i="1" l="1"/>
  <c r="F319" i="1" l="1"/>
  <c r="G319" i="1" s="1"/>
  <c r="D320" i="1" s="1"/>
  <c r="F320" i="1" l="1"/>
  <c r="G320" i="1" s="1"/>
  <c r="D321" i="1" l="1"/>
  <c r="F321" i="1" l="1"/>
  <c r="G321" i="1" s="1"/>
  <c r="D322" i="1" l="1"/>
  <c r="F322" i="1" l="1"/>
  <c r="G322" i="1" s="1"/>
  <c r="D323" i="1" l="1"/>
  <c r="F323" i="1" l="1"/>
  <c r="G323" i="1" s="1"/>
  <c r="D324" i="1" s="1"/>
  <c r="F324" i="1" l="1"/>
  <c r="G324" i="1" s="1"/>
  <c r="D325" i="1" s="1"/>
  <c r="F325" i="1" l="1"/>
  <c r="G325" i="1" s="1"/>
  <c r="D326" i="1" s="1"/>
  <c r="F326" i="1" l="1"/>
  <c r="G326" i="1" s="1"/>
  <c r="D327" i="1" s="1"/>
  <c r="F327" i="1" l="1"/>
  <c r="G327" i="1" s="1"/>
  <c r="D328" i="1" s="1"/>
  <c r="D329" i="1" l="1"/>
  <c r="F328" i="1"/>
  <c r="G328" i="1" s="1"/>
  <c r="F329" i="1" l="1"/>
  <c r="G329" i="1" s="1"/>
  <c r="D330" i="1" l="1"/>
  <c r="F330" i="1" l="1"/>
  <c r="G330" i="1" s="1"/>
  <c r="D331" i="1" l="1"/>
  <c r="F331" i="1" l="1"/>
  <c r="G331" i="1" s="1"/>
  <c r="D332" i="1" s="1"/>
  <c r="F332" i="1" l="1"/>
  <c r="G332" i="1" s="1"/>
  <c r="D333" i="1" s="1"/>
  <c r="F333" i="1" l="1"/>
  <c r="G333" i="1" s="1"/>
  <c r="D334" i="1" l="1"/>
  <c r="F334" i="1" l="1"/>
  <c r="G334" i="1" s="1"/>
  <c r="D335" i="1" s="1"/>
  <c r="F335" i="1" l="1"/>
  <c r="G335" i="1" s="1"/>
  <c r="D336" i="1" s="1"/>
  <c r="F336" i="1" l="1"/>
  <c r="G336" i="1" s="1"/>
  <c r="D337" i="1" s="1"/>
  <c r="F337" i="1" l="1"/>
  <c r="G337" i="1" s="1"/>
  <c r="D338" i="1" l="1"/>
  <c r="F338" i="1" l="1"/>
  <c r="G338" i="1" s="1"/>
  <c r="D339" i="1" l="1"/>
  <c r="F339" i="1" l="1"/>
  <c r="G339" i="1" s="1"/>
  <c r="D340" i="1" s="1"/>
  <c r="F340" i="1" l="1"/>
  <c r="G340" i="1" s="1"/>
  <c r="D341" i="1" l="1"/>
  <c r="F341" i="1" l="1"/>
  <c r="G341" i="1" s="1"/>
  <c r="D342" i="1" s="1"/>
  <c r="F342" i="1" l="1"/>
  <c r="G342" i="1" s="1"/>
  <c r="D343" i="1" s="1"/>
  <c r="F343" i="1" l="1"/>
  <c r="G343" i="1" s="1"/>
  <c r="D344" i="1" l="1"/>
  <c r="F344" i="1" l="1"/>
  <c r="G344" i="1" s="1"/>
  <c r="D345" i="1" l="1"/>
  <c r="F345" i="1" l="1"/>
  <c r="G345" i="1" s="1"/>
  <c r="D346" i="1" s="1"/>
  <c r="F346" i="1" l="1"/>
  <c r="G346" i="1" s="1"/>
  <c r="D347" i="1" s="1"/>
  <c r="F347" i="1" l="1"/>
  <c r="G347" i="1" s="1"/>
  <c r="D348" i="1" s="1"/>
  <c r="F348" i="1" l="1"/>
  <c r="G348" i="1" s="1"/>
  <c r="D349" i="1" s="1"/>
  <c r="F349" i="1" l="1"/>
  <c r="G349" i="1" s="1"/>
  <c r="D350" i="1" s="1"/>
  <c r="F350" i="1" l="1"/>
  <c r="G350" i="1" s="1"/>
  <c r="D351" i="1" s="1"/>
  <c r="F351" i="1" l="1"/>
  <c r="G351" i="1" s="1"/>
  <c r="D352" i="1" s="1"/>
  <c r="F352" i="1" l="1"/>
  <c r="G352" i="1" s="1"/>
  <c r="D353" i="1" l="1"/>
  <c r="F353" i="1" l="1"/>
  <c r="G353" i="1" s="1"/>
  <c r="D354" i="1" s="1"/>
  <c r="F354" i="1" l="1"/>
  <c r="G354" i="1" s="1"/>
  <c r="D355" i="1" l="1"/>
  <c r="F355" i="1" l="1"/>
  <c r="G355" i="1" s="1"/>
  <c r="D356" i="1" s="1"/>
  <c r="D357" i="1" l="1"/>
  <c r="F356" i="1"/>
  <c r="G356" i="1" s="1"/>
  <c r="F357" i="1" l="1"/>
  <c r="G357" i="1" s="1"/>
  <c r="D358" i="1" s="1"/>
  <c r="F358" i="1" l="1"/>
  <c r="G358" i="1" s="1"/>
  <c r="D359" i="1" s="1"/>
  <c r="F359" i="1" l="1"/>
  <c r="G359" i="1" s="1"/>
  <c r="D360" i="1" s="1"/>
  <c r="F360" i="1" l="1"/>
  <c r="G360" i="1" s="1"/>
  <c r="D361" i="1" s="1"/>
  <c r="F361" i="1" l="1"/>
  <c r="G361" i="1" s="1"/>
  <c r="D362" i="1" l="1"/>
  <c r="F362" i="1" l="1"/>
  <c r="G362" i="1" s="1"/>
  <c r="D363" i="1" s="1"/>
  <c r="F363" i="1" l="1"/>
  <c r="G363" i="1" s="1"/>
  <c r="D364" i="1" s="1"/>
  <c r="F364" i="1" l="1"/>
  <c r="G364" i="1" s="1"/>
  <c r="D365" i="1" s="1"/>
  <c r="F365" i="1" l="1"/>
  <c r="G365" i="1" s="1"/>
  <c r="D366" i="1" s="1"/>
  <c r="F366" i="1" l="1"/>
  <c r="G366" i="1" s="1"/>
  <c r="D367" i="1" l="1"/>
  <c r="F367" i="1" l="1"/>
  <c r="G367" i="1" s="1"/>
  <c r="D368" i="1" s="1"/>
  <c r="F368" i="1" l="1"/>
  <c r="G368" i="1" s="1"/>
  <c r="D369" i="1" s="1"/>
  <c r="F369" i="1" l="1"/>
  <c r="G369" i="1" s="1"/>
  <c r="D370" i="1" s="1"/>
  <c r="F370" i="1" l="1"/>
  <c r="G370" i="1" s="1"/>
  <c r="D371" i="1" s="1"/>
</calcChain>
</file>

<file path=xl/sharedStrings.xml><?xml version="1.0" encoding="utf-8"?>
<sst xmlns="http://schemas.openxmlformats.org/spreadsheetml/2006/main" count="11" uniqueCount="11">
  <si>
    <t>Loan Amortization</t>
  </si>
  <si>
    <t>Present Value</t>
  </si>
  <si>
    <t>APR</t>
  </si>
  <si>
    <t>Compounding Periods per Year</t>
  </si>
  <si>
    <t>Number of Years</t>
  </si>
  <si>
    <t>Interest Rate per Compounding Period</t>
  </si>
  <si>
    <t>Payment</t>
  </si>
  <si>
    <t>Time Period</t>
  </si>
  <si>
    <t>Interest</t>
  </si>
  <si>
    <t>Principal</t>
  </si>
  <si>
    <t>Beg.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</si>
</sst>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"/>
    <numFmt numFmtId="165" formatCode="0.000%"/>
    <numFmt numFmtId="166" formatCode="&quot;$&quot;#,##0.00"/>
    <numFmt numFmtId="167" formatCode="_(&quot;$&quot;* #,##0_);_(&quot;$&quot;* \(#,##0\);_(&quot;$&quot;* &quot;-&quot;??_);_(@_)"/>
  </numFmts>
  <fonts count="5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4" fillId="0" borderId="0" xfId="0" applyFont="1"/>
    <xf numFmtId="165" fontId="0" fillId="0" borderId="0" xfId="0" applyNumberFormat="1"/>
    <xf numFmtId="166" fontId="0" fillId="0" borderId="0" xfId="0" applyNumberFormat="1"/>
    <xf numFmtId="164" fontId="0" fillId="2" borderId="0" xfId="0" applyNumberFormat="1" applyFill="1"/>
    <xf numFmtId="0" fontId="0" fillId="2" borderId="0" xfId="0" applyFill="1"/>
    <xf numFmtId="0" fontId="3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0" fillId="2" borderId="0" xfId="0" applyNumberFormat="1" applyFill="1"/>
    <xf numFmtId="167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4"/>
  <sheetViews>
    <sheetView tabSelected="1" zoomScaleNormal="100" workbookViewId="0">
      <pane ySplit="10" topLeftCell="A11" activePane="bottomLeft" state="frozen"/>
      <selection pane="bottomLeft" activeCell="D11" sqref="D11"/>
    </sheetView>
  </sheetViews>
  <sheetFormatPr defaultRowHeight="12.75" x14ac:dyDescent="0.2"/>
  <cols>
    <col min="1" max="1" width="32.85546875" customWidth="1"/>
    <col min="2" max="2" width="10.140625" customWidth="1"/>
    <col min="3" max="3" width="11.7109375" customWidth="1"/>
    <col min="4" max="4" width="13.7109375" customWidth="1"/>
    <col min="5" max="5" width="11.85546875" customWidth="1"/>
    <col min="6" max="6" width="11.5703125" style="4" customWidth="1"/>
    <col min="7" max="7" width="12.42578125" customWidth="1"/>
  </cols>
  <sheetData>
    <row r="1" spans="1:7" ht="18" x14ac:dyDescent="0.25">
      <c r="A1" s="2" t="s">
        <v>0</v>
      </c>
    </row>
    <row r="3" spans="1:7" x14ac:dyDescent="0.2">
      <c r="A3" t="s">
        <v>1</v>
      </c>
      <c r="B3" s="5">
        <v>200000</v>
      </c>
    </row>
    <row r="4" spans="1:7" x14ac:dyDescent="0.2">
      <c r="A4" t="s">
        <v>2</v>
      </c>
      <c r="B4" s="9">
        <v>0.06</v>
      </c>
    </row>
    <row r="5" spans="1:7" x14ac:dyDescent="0.2">
      <c r="A5" t="s">
        <v>3</v>
      </c>
      <c r="B5" s="6">
        <v>12</v>
      </c>
    </row>
    <row r="6" spans="1:7" x14ac:dyDescent="0.2">
      <c r="A6" t="s">
        <v>4</v>
      </c>
      <c r="B6" s="6">
        <v>30</v>
      </c>
    </row>
    <row r="7" spans="1:7" x14ac:dyDescent="0.2">
      <c r="A7" t="s">
        <v>5</v>
      </c>
      <c r="B7" s="3">
        <f>B4/B5</f>
        <v>5.0000000000000001E-3</v>
      </c>
    </row>
    <row r="9" spans="1:7" x14ac:dyDescent="0.2">
      <c r="A9" s="1"/>
    </row>
    <row r="10" spans="1:7" x14ac:dyDescent="0.2">
      <c r="C10" s="7" t="s">
        <v>7</v>
      </c>
      <c r="D10" s="7" t="s">
        <v>10</v>
      </c>
      <c r="E10" s="7" t="s">
        <v>6</v>
      </c>
      <c r="F10" s="8" t="s">
        <v>8</v>
      </c>
      <c r="G10" s="7" t="s">
        <v>9</v>
      </c>
    </row>
    <row r="11" spans="1:7" x14ac:dyDescent="0.2">
      <c r="C11">
        <f>IF($B$5*$B$6&gt;1,1," ")</f>
        <v>1</v>
      </c>
      <c r="D11" s="4">
        <f>B3</f>
        <v>200000</v>
      </c>
      <c r="E11" s="4">
        <f>-PMT($B$7,$B$5*$B$6,$B$3)</f>
        <v>1199.1010503055047</v>
      </c>
      <c r="F11" s="4">
        <f>D11*$B$7</f>
        <v>1000</v>
      </c>
      <c r="G11" s="4">
        <f>E11-F11</f>
        <v>199.10105030550471</v>
      </c>
    </row>
    <row r="12" spans="1:7" x14ac:dyDescent="0.2">
      <c r="C12">
        <f>IF($B$5*$B$6&gt;=C11,C11+1," ")</f>
        <v>2</v>
      </c>
      <c r="D12" s="4">
        <f>IF($B$5*$B$6&gt;=C11,D11-G11," ")</f>
        <v>199800.8989496945</v>
      </c>
      <c r="E12" s="4">
        <f>IF($B$5*$B$6&gt;C11,-PMT($B$7,$B$5*$B$6,$B$3)," ")</f>
        <v>1199.1010503055047</v>
      </c>
      <c r="F12" s="4">
        <f>IF($B$5*$B$6&gt;C11,D12*$B$7," ")</f>
        <v>999.00449474847255</v>
      </c>
      <c r="G12" s="4">
        <f>IF($B$5*$B$6&gt;C11,E12-F12," ")</f>
        <v>200.09655555703216</v>
      </c>
    </row>
    <row r="13" spans="1:7" x14ac:dyDescent="0.2">
      <c r="C13">
        <f t="shared" ref="C13:C76" si="0">IF($B$5*$B$6&gt;=C12,C12+1," ")</f>
        <v>3</v>
      </c>
      <c r="D13" s="4">
        <f t="shared" ref="D13:D55" si="1">IF($B$5*$B$6&gt;=C12,D12-G12," ")</f>
        <v>199600.80239413746</v>
      </c>
      <c r="E13" s="4">
        <f t="shared" ref="E13:E76" si="2">IF($B$5*$B$6&gt;C12,-PMT($B$7,$B$5*$B$6,$B$3)," ")</f>
        <v>1199.1010503055047</v>
      </c>
      <c r="F13" s="4">
        <f t="shared" ref="F13:F76" si="3">IF($B$5*$B$6&gt;C12,D13*$B$7," ")</f>
        <v>998.00401197068732</v>
      </c>
      <c r="G13" s="4">
        <f t="shared" ref="G13:G76" si="4">IF($B$5*$B$6&gt;C12,E13-F13," ")</f>
        <v>201.0970383348174</v>
      </c>
    </row>
    <row r="14" spans="1:7" x14ac:dyDescent="0.2">
      <c r="C14">
        <f t="shared" si="0"/>
        <v>4</v>
      </c>
      <c r="D14" s="4">
        <f t="shared" si="1"/>
        <v>199399.70535580264</v>
      </c>
      <c r="E14" s="4">
        <f t="shared" si="2"/>
        <v>1199.1010503055047</v>
      </c>
      <c r="F14" s="4">
        <f t="shared" si="3"/>
        <v>996.99852677901322</v>
      </c>
      <c r="G14" s="4">
        <f t="shared" si="4"/>
        <v>202.1025235264915</v>
      </c>
    </row>
    <row r="15" spans="1:7" x14ac:dyDescent="0.2">
      <c r="C15">
        <f t="shared" si="0"/>
        <v>5</v>
      </c>
      <c r="D15" s="4">
        <f t="shared" si="1"/>
        <v>199197.60283227614</v>
      </c>
      <c r="E15" s="4">
        <f t="shared" si="2"/>
        <v>1199.1010503055047</v>
      </c>
      <c r="F15" s="4">
        <f t="shared" si="3"/>
        <v>995.98801416138076</v>
      </c>
      <c r="G15" s="4">
        <f t="shared" si="4"/>
        <v>203.11303614412395</v>
      </c>
    </row>
    <row r="16" spans="1:7" x14ac:dyDescent="0.2">
      <c r="C16">
        <f t="shared" si="0"/>
        <v>6</v>
      </c>
      <c r="D16" s="4">
        <f t="shared" si="1"/>
        <v>198994.48979613202</v>
      </c>
      <c r="E16" s="4">
        <f t="shared" si="2"/>
        <v>1199.1010503055047</v>
      </c>
      <c r="F16" s="4">
        <f t="shared" si="3"/>
        <v>994.97244898066015</v>
      </c>
      <c r="G16" s="4">
        <f t="shared" si="4"/>
        <v>204.12860132484457</v>
      </c>
    </row>
    <row r="17" spans="3:7" x14ac:dyDescent="0.2">
      <c r="C17">
        <f t="shared" si="0"/>
        <v>7</v>
      </c>
      <c r="D17" s="4">
        <f t="shared" si="1"/>
        <v>198790.36119480719</v>
      </c>
      <c r="E17" s="4">
        <f t="shared" si="2"/>
        <v>1199.1010503055047</v>
      </c>
      <c r="F17" s="4">
        <f t="shared" si="3"/>
        <v>993.95180597403601</v>
      </c>
      <c r="G17" s="4">
        <f t="shared" si="4"/>
        <v>205.14924433146871</v>
      </c>
    </row>
    <row r="18" spans="3:7" x14ac:dyDescent="0.2">
      <c r="C18">
        <f t="shared" si="0"/>
        <v>8</v>
      </c>
      <c r="D18" s="4">
        <f t="shared" si="1"/>
        <v>198585.21195047573</v>
      </c>
      <c r="E18" s="4">
        <f t="shared" si="2"/>
        <v>1199.1010503055047</v>
      </c>
      <c r="F18" s="4">
        <f t="shared" si="3"/>
        <v>992.92605975237871</v>
      </c>
      <c r="G18" s="4">
        <f t="shared" si="4"/>
        <v>206.17499055312601</v>
      </c>
    </row>
    <row r="19" spans="3:7" x14ac:dyDescent="0.2">
      <c r="C19">
        <f t="shared" si="0"/>
        <v>9</v>
      </c>
      <c r="D19" s="4">
        <f t="shared" si="1"/>
        <v>198379.03695992261</v>
      </c>
      <c r="E19" s="4">
        <f t="shared" si="2"/>
        <v>1199.1010503055047</v>
      </c>
      <c r="F19" s="4">
        <f t="shared" si="3"/>
        <v>991.89518479961305</v>
      </c>
      <c r="G19" s="4">
        <f t="shared" si="4"/>
        <v>207.20586550589167</v>
      </c>
    </row>
    <row r="20" spans="3:7" x14ac:dyDescent="0.2">
      <c r="C20">
        <f t="shared" si="0"/>
        <v>10</v>
      </c>
      <c r="D20" s="4">
        <f t="shared" si="1"/>
        <v>198171.83109441673</v>
      </c>
      <c r="E20" s="4">
        <f t="shared" si="2"/>
        <v>1199.1010503055047</v>
      </c>
      <c r="F20" s="4">
        <f t="shared" si="3"/>
        <v>990.85915547208367</v>
      </c>
      <c r="G20" s="4">
        <f t="shared" si="4"/>
        <v>208.24189483342104</v>
      </c>
    </row>
    <row r="21" spans="3:7" x14ac:dyDescent="0.2">
      <c r="C21">
        <f t="shared" si="0"/>
        <v>11</v>
      </c>
      <c r="D21" s="4">
        <f t="shared" si="1"/>
        <v>197963.58919958331</v>
      </c>
      <c r="E21" s="4">
        <f t="shared" si="2"/>
        <v>1199.1010503055047</v>
      </c>
      <c r="F21" s="4">
        <f t="shared" si="3"/>
        <v>989.81794599791658</v>
      </c>
      <c r="G21" s="4">
        <f t="shared" si="4"/>
        <v>209.28310430758813</v>
      </c>
    </row>
    <row r="22" spans="3:7" x14ac:dyDescent="0.2">
      <c r="C22">
        <f t="shared" si="0"/>
        <v>12</v>
      </c>
      <c r="D22" s="4">
        <f t="shared" si="1"/>
        <v>197754.30609527571</v>
      </c>
      <c r="E22" s="4">
        <f t="shared" si="2"/>
        <v>1199.1010503055047</v>
      </c>
      <c r="F22" s="4">
        <f t="shared" si="3"/>
        <v>988.77153047637853</v>
      </c>
      <c r="G22" s="4">
        <f t="shared" si="4"/>
        <v>210.32951982912618</v>
      </c>
    </row>
    <row r="23" spans="3:7" x14ac:dyDescent="0.2">
      <c r="C23">
        <f t="shared" si="0"/>
        <v>13</v>
      </c>
      <c r="D23" s="4">
        <f t="shared" si="1"/>
        <v>197543.97657544658</v>
      </c>
      <c r="E23" s="4">
        <f t="shared" si="2"/>
        <v>1199.1010503055047</v>
      </c>
      <c r="F23" s="4">
        <f t="shared" si="3"/>
        <v>987.71988287723286</v>
      </c>
      <c r="G23" s="4">
        <f t="shared" si="4"/>
        <v>211.38116742827185</v>
      </c>
    </row>
    <row r="24" spans="3:7" x14ac:dyDescent="0.2">
      <c r="C24">
        <f t="shared" si="0"/>
        <v>14</v>
      </c>
      <c r="D24" s="4">
        <f t="shared" si="1"/>
        <v>197332.5954080183</v>
      </c>
      <c r="E24" s="4">
        <f t="shared" si="2"/>
        <v>1199.1010503055047</v>
      </c>
      <c r="F24" s="4">
        <f t="shared" si="3"/>
        <v>986.6629770400915</v>
      </c>
      <c r="G24" s="4">
        <f t="shared" si="4"/>
        <v>212.43807326541321</v>
      </c>
    </row>
    <row r="25" spans="3:7" x14ac:dyDescent="0.2">
      <c r="C25">
        <f t="shared" si="0"/>
        <v>15</v>
      </c>
      <c r="D25" s="4">
        <f t="shared" si="1"/>
        <v>197120.15733475288</v>
      </c>
      <c r="E25" s="4">
        <f t="shared" si="2"/>
        <v>1199.1010503055047</v>
      </c>
      <c r="F25" s="4">
        <f t="shared" si="3"/>
        <v>985.60078667376445</v>
      </c>
      <c r="G25" s="4">
        <f t="shared" si="4"/>
        <v>213.50026363174027</v>
      </c>
    </row>
    <row r="26" spans="3:7" x14ac:dyDescent="0.2">
      <c r="C26">
        <f t="shared" si="0"/>
        <v>16</v>
      </c>
      <c r="D26" s="4">
        <f t="shared" si="1"/>
        <v>196906.65707112112</v>
      </c>
      <c r="E26" s="4">
        <f t="shared" si="2"/>
        <v>1199.1010503055047</v>
      </c>
      <c r="F26" s="4">
        <f t="shared" si="3"/>
        <v>984.5332853556057</v>
      </c>
      <c r="G26" s="4">
        <f t="shared" si="4"/>
        <v>214.56776494989901</v>
      </c>
    </row>
    <row r="27" spans="3:7" x14ac:dyDescent="0.2">
      <c r="C27">
        <f t="shared" si="0"/>
        <v>17</v>
      </c>
      <c r="D27" s="4">
        <f t="shared" si="1"/>
        <v>196692.08930617123</v>
      </c>
      <c r="E27" s="4">
        <f t="shared" si="2"/>
        <v>1199.1010503055047</v>
      </c>
      <c r="F27" s="4">
        <f t="shared" si="3"/>
        <v>983.46044653085619</v>
      </c>
      <c r="G27" s="4">
        <f t="shared" si="4"/>
        <v>215.64060377464853</v>
      </c>
    </row>
    <row r="28" spans="3:7" x14ac:dyDescent="0.2">
      <c r="C28">
        <f t="shared" si="0"/>
        <v>18</v>
      </c>
      <c r="D28" s="4">
        <f t="shared" si="1"/>
        <v>196476.44870239659</v>
      </c>
      <c r="E28" s="4">
        <f t="shared" si="2"/>
        <v>1199.1010503055047</v>
      </c>
      <c r="F28" s="4">
        <f t="shared" si="3"/>
        <v>982.38224351198301</v>
      </c>
      <c r="G28" s="4">
        <f t="shared" si="4"/>
        <v>216.71880679352171</v>
      </c>
    </row>
    <row r="29" spans="3:7" x14ac:dyDescent="0.2">
      <c r="C29">
        <f t="shared" si="0"/>
        <v>19</v>
      </c>
      <c r="D29" s="4">
        <f t="shared" si="1"/>
        <v>196259.72989560306</v>
      </c>
      <c r="E29" s="4">
        <f t="shared" si="2"/>
        <v>1199.1010503055047</v>
      </c>
      <c r="F29" s="4">
        <f t="shared" si="3"/>
        <v>981.29864947801525</v>
      </c>
      <c r="G29" s="4">
        <f t="shared" si="4"/>
        <v>217.80240082748946</v>
      </c>
    </row>
    <row r="30" spans="3:7" x14ac:dyDescent="0.2">
      <c r="C30">
        <f t="shared" si="0"/>
        <v>20</v>
      </c>
      <c r="D30" s="4">
        <f t="shared" si="1"/>
        <v>196041.92749477556</v>
      </c>
      <c r="E30" s="4">
        <f t="shared" si="2"/>
        <v>1199.1010503055047</v>
      </c>
      <c r="F30" s="4">
        <f t="shared" si="3"/>
        <v>980.20963747387782</v>
      </c>
      <c r="G30" s="4">
        <f t="shared" si="4"/>
        <v>218.89141283162689</v>
      </c>
    </row>
    <row r="31" spans="3:7" x14ac:dyDescent="0.2">
      <c r="C31">
        <f t="shared" si="0"/>
        <v>21</v>
      </c>
      <c r="D31" s="4">
        <f t="shared" si="1"/>
        <v>195823.03608194392</v>
      </c>
      <c r="E31" s="4">
        <f t="shared" si="2"/>
        <v>1199.1010503055047</v>
      </c>
      <c r="F31" s="4">
        <f t="shared" si="3"/>
        <v>979.11518040971964</v>
      </c>
      <c r="G31" s="4">
        <f t="shared" si="4"/>
        <v>219.98586989578507</v>
      </c>
    </row>
    <row r="32" spans="3:7" x14ac:dyDescent="0.2">
      <c r="C32">
        <f t="shared" si="0"/>
        <v>22</v>
      </c>
      <c r="D32" s="4">
        <f t="shared" si="1"/>
        <v>195603.05021204814</v>
      </c>
      <c r="E32" s="4">
        <f t="shared" si="2"/>
        <v>1199.1010503055047</v>
      </c>
      <c r="F32" s="4">
        <f t="shared" si="3"/>
        <v>978.01525106024076</v>
      </c>
      <c r="G32" s="4">
        <f t="shared" si="4"/>
        <v>221.08579924526396</v>
      </c>
    </row>
    <row r="33" spans="3:7" x14ac:dyDescent="0.2">
      <c r="C33">
        <f t="shared" si="0"/>
        <v>23</v>
      </c>
      <c r="D33" s="4">
        <f t="shared" si="1"/>
        <v>195381.96441280289</v>
      </c>
      <c r="E33" s="4">
        <f t="shared" si="2"/>
        <v>1199.1010503055047</v>
      </c>
      <c r="F33" s="4">
        <f t="shared" si="3"/>
        <v>976.90982206401441</v>
      </c>
      <c r="G33" s="4">
        <f t="shared" si="4"/>
        <v>222.19122824149031</v>
      </c>
    </row>
    <row r="34" spans="3:7" x14ac:dyDescent="0.2">
      <c r="C34">
        <f t="shared" si="0"/>
        <v>24</v>
      </c>
      <c r="D34" s="4">
        <f t="shared" si="1"/>
        <v>195159.7731845614</v>
      </c>
      <c r="E34" s="4">
        <f t="shared" si="2"/>
        <v>1199.1010503055047</v>
      </c>
      <c r="F34" s="4">
        <f t="shared" si="3"/>
        <v>975.79886592280707</v>
      </c>
      <c r="G34" s="4">
        <f t="shared" si="4"/>
        <v>223.30218438269765</v>
      </c>
    </row>
    <row r="35" spans="3:7" x14ac:dyDescent="0.2">
      <c r="C35">
        <f t="shared" si="0"/>
        <v>25</v>
      </c>
      <c r="D35" s="4">
        <f t="shared" si="1"/>
        <v>194936.47100017872</v>
      </c>
      <c r="E35" s="4">
        <f t="shared" si="2"/>
        <v>1199.1010503055047</v>
      </c>
      <c r="F35" s="4">
        <f t="shared" si="3"/>
        <v>974.68235500089361</v>
      </c>
      <c r="G35" s="4">
        <f t="shared" si="4"/>
        <v>224.41869530461111</v>
      </c>
    </row>
    <row r="36" spans="3:7" x14ac:dyDescent="0.2">
      <c r="C36">
        <f t="shared" si="0"/>
        <v>26</v>
      </c>
      <c r="D36" s="4">
        <f t="shared" si="1"/>
        <v>194712.05230487412</v>
      </c>
      <c r="E36" s="4">
        <f t="shared" si="2"/>
        <v>1199.1010503055047</v>
      </c>
      <c r="F36" s="4">
        <f t="shared" si="3"/>
        <v>973.56026152437062</v>
      </c>
      <c r="G36" s="4">
        <f t="shared" si="4"/>
        <v>225.5407887811341</v>
      </c>
    </row>
    <row r="37" spans="3:7" x14ac:dyDescent="0.2">
      <c r="C37">
        <f t="shared" si="0"/>
        <v>27</v>
      </c>
      <c r="D37" s="4">
        <f t="shared" si="1"/>
        <v>194486.51151609299</v>
      </c>
      <c r="E37" s="4">
        <f t="shared" si="2"/>
        <v>1199.1010503055047</v>
      </c>
      <c r="F37" s="4">
        <f t="shared" si="3"/>
        <v>972.43255758046496</v>
      </c>
      <c r="G37" s="4">
        <f t="shared" si="4"/>
        <v>226.66849272503975</v>
      </c>
    </row>
    <row r="38" spans="3:7" x14ac:dyDescent="0.2">
      <c r="C38">
        <f t="shared" si="0"/>
        <v>28</v>
      </c>
      <c r="D38" s="4">
        <f t="shared" si="1"/>
        <v>194259.84302336795</v>
      </c>
      <c r="E38" s="4">
        <f t="shared" si="2"/>
        <v>1199.1010503055047</v>
      </c>
      <c r="F38" s="4">
        <f t="shared" si="3"/>
        <v>971.29921511683983</v>
      </c>
      <c r="G38" s="4">
        <f t="shared" si="4"/>
        <v>227.80183518866488</v>
      </c>
    </row>
    <row r="39" spans="3:7" x14ac:dyDescent="0.2">
      <c r="C39">
        <f t="shared" si="0"/>
        <v>29</v>
      </c>
      <c r="D39" s="4">
        <f t="shared" si="1"/>
        <v>194032.04118817928</v>
      </c>
      <c r="E39" s="4">
        <f t="shared" si="2"/>
        <v>1199.1010503055047</v>
      </c>
      <c r="F39" s="4">
        <f t="shared" si="3"/>
        <v>970.16020594089639</v>
      </c>
      <c r="G39" s="4">
        <f t="shared" si="4"/>
        <v>228.94084436460832</v>
      </c>
    </row>
    <row r="40" spans="3:7" x14ac:dyDescent="0.2">
      <c r="C40">
        <f t="shared" si="0"/>
        <v>30</v>
      </c>
      <c r="D40" s="4">
        <f t="shared" si="1"/>
        <v>193803.10034381467</v>
      </c>
      <c r="E40" s="4">
        <f t="shared" si="2"/>
        <v>1199.1010503055047</v>
      </c>
      <c r="F40" s="4">
        <f t="shared" si="3"/>
        <v>969.01550171907343</v>
      </c>
      <c r="G40" s="4">
        <f t="shared" si="4"/>
        <v>230.08554858643129</v>
      </c>
    </row>
    <row r="41" spans="3:7" x14ac:dyDescent="0.2">
      <c r="C41">
        <f t="shared" si="0"/>
        <v>31</v>
      </c>
      <c r="D41" s="4">
        <f t="shared" si="1"/>
        <v>193573.01479522823</v>
      </c>
      <c r="E41" s="4">
        <f t="shared" si="2"/>
        <v>1199.1010503055047</v>
      </c>
      <c r="F41" s="4">
        <f t="shared" si="3"/>
        <v>967.86507397614116</v>
      </c>
      <c r="G41" s="4">
        <f t="shared" si="4"/>
        <v>231.23597632936355</v>
      </c>
    </row>
    <row r="42" spans="3:7" x14ac:dyDescent="0.2">
      <c r="C42">
        <f t="shared" si="0"/>
        <v>32</v>
      </c>
      <c r="D42" s="4">
        <f t="shared" si="1"/>
        <v>193341.77881889886</v>
      </c>
      <c r="E42" s="4">
        <f t="shared" si="2"/>
        <v>1199.1010503055047</v>
      </c>
      <c r="F42" s="4">
        <f t="shared" si="3"/>
        <v>966.70889409449433</v>
      </c>
      <c r="G42" s="4">
        <f t="shared" si="4"/>
        <v>232.39215621101039</v>
      </c>
    </row>
    <row r="43" spans="3:7" x14ac:dyDescent="0.2">
      <c r="C43">
        <f t="shared" si="0"/>
        <v>33</v>
      </c>
      <c r="D43" s="4">
        <f t="shared" si="1"/>
        <v>193109.38666268784</v>
      </c>
      <c r="E43" s="4">
        <f t="shared" si="2"/>
        <v>1199.1010503055047</v>
      </c>
      <c r="F43" s="4">
        <f t="shared" si="3"/>
        <v>965.54693331343924</v>
      </c>
      <c r="G43" s="4">
        <f t="shared" si="4"/>
        <v>233.55411699206547</v>
      </c>
    </row>
    <row r="44" spans="3:7" x14ac:dyDescent="0.2">
      <c r="C44">
        <f t="shared" si="0"/>
        <v>34</v>
      </c>
      <c r="D44" s="4">
        <f t="shared" si="1"/>
        <v>192875.83254569577</v>
      </c>
      <c r="E44" s="4">
        <f t="shared" si="2"/>
        <v>1199.1010503055047</v>
      </c>
      <c r="F44" s="4">
        <f t="shared" si="3"/>
        <v>964.37916272847883</v>
      </c>
      <c r="G44" s="4">
        <f t="shared" si="4"/>
        <v>234.72188757702588</v>
      </c>
    </row>
    <row r="45" spans="3:7" x14ac:dyDescent="0.2">
      <c r="C45">
        <f t="shared" si="0"/>
        <v>35</v>
      </c>
      <c r="D45" s="4">
        <f t="shared" si="1"/>
        <v>192641.11065811873</v>
      </c>
      <c r="E45" s="4">
        <f t="shared" si="2"/>
        <v>1199.1010503055047</v>
      </c>
      <c r="F45" s="4">
        <f t="shared" si="3"/>
        <v>963.20555329059368</v>
      </c>
      <c r="G45" s="4">
        <f t="shared" si="4"/>
        <v>235.89549701491103</v>
      </c>
    </row>
    <row r="46" spans="3:7" x14ac:dyDescent="0.2">
      <c r="C46">
        <f t="shared" si="0"/>
        <v>36</v>
      </c>
      <c r="D46" s="4">
        <f t="shared" si="1"/>
        <v>192405.21516110381</v>
      </c>
      <c r="E46" s="4">
        <f t="shared" si="2"/>
        <v>1199.1010503055047</v>
      </c>
      <c r="F46" s="4">
        <f t="shared" si="3"/>
        <v>962.0260758055191</v>
      </c>
      <c r="G46" s="4">
        <f t="shared" si="4"/>
        <v>237.07497449998561</v>
      </c>
    </row>
    <row r="47" spans="3:7" x14ac:dyDescent="0.2">
      <c r="C47">
        <f t="shared" si="0"/>
        <v>37</v>
      </c>
      <c r="D47" s="4">
        <f t="shared" si="1"/>
        <v>192168.14018660382</v>
      </c>
      <c r="E47" s="4">
        <f t="shared" si="2"/>
        <v>1199.1010503055047</v>
      </c>
      <c r="F47" s="4">
        <f t="shared" si="3"/>
        <v>960.84070093301909</v>
      </c>
      <c r="G47" s="4">
        <f t="shared" si="4"/>
        <v>238.26034937248562</v>
      </c>
    </row>
    <row r="48" spans="3:7" x14ac:dyDescent="0.2">
      <c r="C48">
        <f t="shared" si="0"/>
        <v>38</v>
      </c>
      <c r="D48" s="4">
        <f t="shared" si="1"/>
        <v>191929.87983723133</v>
      </c>
      <c r="E48" s="4">
        <f t="shared" si="2"/>
        <v>1199.1010503055047</v>
      </c>
      <c r="F48" s="4">
        <f t="shared" si="3"/>
        <v>959.64939918615664</v>
      </c>
      <c r="G48" s="4">
        <f t="shared" si="4"/>
        <v>239.45165111934807</v>
      </c>
    </row>
    <row r="49" spans="2:7" x14ac:dyDescent="0.2">
      <c r="C49">
        <f t="shared" si="0"/>
        <v>39</v>
      </c>
      <c r="D49" s="4">
        <f t="shared" si="1"/>
        <v>191690.428186112</v>
      </c>
      <c r="E49" s="4">
        <f t="shared" si="2"/>
        <v>1199.1010503055047</v>
      </c>
      <c r="F49" s="4">
        <f t="shared" si="3"/>
        <v>958.45214093055995</v>
      </c>
      <c r="G49" s="4">
        <f t="shared" si="4"/>
        <v>240.64890937494476</v>
      </c>
    </row>
    <row r="50" spans="2:7" x14ac:dyDescent="0.2">
      <c r="C50">
        <f t="shared" si="0"/>
        <v>40</v>
      </c>
      <c r="D50" s="4">
        <f t="shared" si="1"/>
        <v>191449.77927673704</v>
      </c>
      <c r="E50" s="4">
        <f t="shared" si="2"/>
        <v>1199.1010503055047</v>
      </c>
      <c r="F50" s="4">
        <f t="shared" si="3"/>
        <v>957.24889638368518</v>
      </c>
      <c r="G50" s="4">
        <f t="shared" si="4"/>
        <v>241.85215392181954</v>
      </c>
    </row>
    <row r="51" spans="2:7" x14ac:dyDescent="0.2">
      <c r="C51">
        <f t="shared" si="0"/>
        <v>41</v>
      </c>
      <c r="D51" s="4">
        <f t="shared" si="1"/>
        <v>191207.92712281522</v>
      </c>
      <c r="E51" s="4">
        <f t="shared" si="2"/>
        <v>1199.1010503055047</v>
      </c>
      <c r="F51" s="4">
        <f t="shared" si="3"/>
        <v>956.03963561407613</v>
      </c>
      <c r="G51" s="4">
        <f t="shared" si="4"/>
        <v>243.06141469142858</v>
      </c>
    </row>
    <row r="52" spans="2:7" x14ac:dyDescent="0.2">
      <c r="C52">
        <f t="shared" si="0"/>
        <v>42</v>
      </c>
      <c r="D52" s="4">
        <f t="shared" si="1"/>
        <v>190964.86570812381</v>
      </c>
      <c r="E52" s="4">
        <f t="shared" si="2"/>
        <v>1199.1010503055047</v>
      </c>
      <c r="F52" s="4">
        <f t="shared" si="3"/>
        <v>954.82432854061904</v>
      </c>
      <c r="G52" s="4">
        <f t="shared" si="4"/>
        <v>244.27672176488568</v>
      </c>
    </row>
    <row r="53" spans="2:7" x14ac:dyDescent="0.2">
      <c r="B53" s="1"/>
      <c r="C53">
        <f>IF($B$5*$B$6&gt;=C52,C52+1," ")</f>
        <v>43</v>
      </c>
      <c r="D53" s="4">
        <f>IF($B$5*$B$6&gt;=C52,D52-G52," ")</f>
        <v>190720.58898635893</v>
      </c>
      <c r="E53" s="4">
        <f>IF($B$5*$B$6&gt;C52,-PMT($B$7,$B$5*$B$6,$B$3)," ")</f>
        <v>1199.1010503055047</v>
      </c>
      <c r="F53" s="4">
        <f>IF($B$5*$B$6&gt;C52,D53*$B$7," ")</f>
        <v>953.6029449317947</v>
      </c>
      <c r="G53" s="4">
        <f>IF($B$5*$B$6&gt;C52,E53-F53," ")</f>
        <v>245.49810537371002</v>
      </c>
    </row>
    <row r="54" spans="2:7" x14ac:dyDescent="0.2">
      <c r="B54" s="10"/>
      <c r="C54">
        <f>IF($B$5*$B$6&gt;=C53,C53+1," ")</f>
        <v>44</v>
      </c>
      <c r="D54" s="4">
        <f>IF($B$5*$B$6&gt;=C53,D53-G53," ")</f>
        <v>190475.09088098523</v>
      </c>
      <c r="E54" s="4">
        <f>IF($B$5*$B$6&gt;C53,-PMT($B$7,$B$5*$B$6,$B$3)," ")</f>
        <v>1199.1010503055047</v>
      </c>
      <c r="F54" s="4">
        <f>IF($B$5*$B$6&gt;C53,D54*$B$7," ")</f>
        <v>952.37545440492613</v>
      </c>
      <c r="G54" s="4">
        <f>IF($B$5*$B$6&gt;C53,E54-F54," ")</f>
        <v>246.72559590057858</v>
      </c>
    </row>
    <row r="55" spans="2:7" x14ac:dyDescent="0.2">
      <c r="B55" s="10"/>
      <c r="C55">
        <f t="shared" si="0"/>
        <v>45</v>
      </c>
      <c r="D55" s="4">
        <f t="shared" ref="D55:D118" si="5">IF($B$5*$B$6&gt;=C54,D54-G54," ")</f>
        <v>190228.36528508464</v>
      </c>
      <c r="E55" s="4">
        <f t="shared" si="2"/>
        <v>1199.1010503055047</v>
      </c>
      <c r="F55" s="4">
        <f t="shared" si="3"/>
        <v>951.14182642542323</v>
      </c>
      <c r="G55" s="4">
        <f t="shared" si="4"/>
        <v>247.95922388008148</v>
      </c>
    </row>
    <row r="56" spans="2:7" x14ac:dyDescent="0.2">
      <c r="B56" s="10"/>
      <c r="C56">
        <f t="shared" si="0"/>
        <v>46</v>
      </c>
      <c r="D56" s="4">
        <f t="shared" si="5"/>
        <v>189980.40606120456</v>
      </c>
      <c r="E56" s="4">
        <f t="shared" si="2"/>
        <v>1199.1010503055047</v>
      </c>
      <c r="F56" s="4">
        <f t="shared" si="3"/>
        <v>949.90203030602277</v>
      </c>
      <c r="G56" s="4">
        <f t="shared" si="4"/>
        <v>249.19901999948195</v>
      </c>
    </row>
    <row r="57" spans="2:7" x14ac:dyDescent="0.2">
      <c r="B57" s="10"/>
      <c r="C57">
        <f t="shared" si="0"/>
        <v>47</v>
      </c>
      <c r="D57" s="4">
        <f t="shared" si="5"/>
        <v>189731.20704120508</v>
      </c>
      <c r="E57" s="4">
        <f t="shared" si="2"/>
        <v>1199.1010503055047</v>
      </c>
      <c r="F57" s="4">
        <f t="shared" si="3"/>
        <v>948.65603520602542</v>
      </c>
      <c r="G57" s="4">
        <f t="shared" si="4"/>
        <v>250.44501509947929</v>
      </c>
    </row>
    <row r="58" spans="2:7" x14ac:dyDescent="0.2">
      <c r="B58" s="10"/>
      <c r="C58">
        <f t="shared" si="0"/>
        <v>48</v>
      </c>
      <c r="D58" s="4">
        <f t="shared" si="5"/>
        <v>189480.7620261056</v>
      </c>
      <c r="E58" s="4">
        <f t="shared" si="2"/>
        <v>1199.1010503055047</v>
      </c>
      <c r="F58" s="4">
        <f t="shared" si="3"/>
        <v>947.40381013052797</v>
      </c>
      <c r="G58" s="4">
        <f t="shared" si="4"/>
        <v>251.69724017497674</v>
      </c>
    </row>
    <row r="59" spans="2:7" x14ac:dyDescent="0.2">
      <c r="B59" s="10"/>
      <c r="C59">
        <f t="shared" si="0"/>
        <v>49</v>
      </c>
      <c r="D59" s="4">
        <f t="shared" si="5"/>
        <v>189229.06478593062</v>
      </c>
      <c r="E59" s="4">
        <f t="shared" si="2"/>
        <v>1199.1010503055047</v>
      </c>
      <c r="F59" s="4">
        <f t="shared" si="3"/>
        <v>946.14532392965316</v>
      </c>
      <c r="G59" s="4">
        <f t="shared" si="4"/>
        <v>252.95572637585155</v>
      </c>
    </row>
    <row r="60" spans="2:7" x14ac:dyDescent="0.2">
      <c r="B60" s="10"/>
      <c r="C60">
        <f t="shared" si="0"/>
        <v>50</v>
      </c>
      <c r="D60" s="4">
        <f t="shared" si="5"/>
        <v>188976.10905955476</v>
      </c>
      <c r="E60" s="4">
        <f t="shared" si="2"/>
        <v>1199.1010503055047</v>
      </c>
      <c r="F60" s="4">
        <f t="shared" si="3"/>
        <v>944.88054529777378</v>
      </c>
      <c r="G60" s="4">
        <f t="shared" si="4"/>
        <v>254.22050500773094</v>
      </c>
    </row>
    <row r="61" spans="2:7" x14ac:dyDescent="0.2">
      <c r="B61" s="10"/>
      <c r="C61">
        <f t="shared" si="0"/>
        <v>51</v>
      </c>
      <c r="D61" s="4">
        <f t="shared" si="5"/>
        <v>188721.88855454704</v>
      </c>
      <c r="E61" s="4">
        <f t="shared" si="2"/>
        <v>1199.1010503055047</v>
      </c>
      <c r="F61" s="4">
        <f t="shared" si="3"/>
        <v>943.60944277273518</v>
      </c>
      <c r="G61" s="4">
        <f t="shared" si="4"/>
        <v>255.49160753276954</v>
      </c>
    </row>
    <row r="62" spans="2:7" x14ac:dyDescent="0.2">
      <c r="B62" s="10"/>
      <c r="C62">
        <f t="shared" si="0"/>
        <v>52</v>
      </c>
      <c r="D62" s="4">
        <f t="shared" si="5"/>
        <v>188466.39694701426</v>
      </c>
      <c r="E62" s="4">
        <f t="shared" si="2"/>
        <v>1199.1010503055047</v>
      </c>
      <c r="F62" s="4">
        <f t="shared" si="3"/>
        <v>942.33198473507127</v>
      </c>
      <c r="G62" s="4">
        <f t="shared" si="4"/>
        <v>256.76906557043344</v>
      </c>
    </row>
    <row r="63" spans="2:7" x14ac:dyDescent="0.2">
      <c r="B63" s="10"/>
      <c r="C63">
        <f t="shared" si="0"/>
        <v>53</v>
      </c>
      <c r="D63" s="4">
        <f t="shared" si="5"/>
        <v>188209.62788144383</v>
      </c>
      <c r="E63" s="4">
        <f t="shared" si="2"/>
        <v>1199.1010503055047</v>
      </c>
      <c r="F63" s="4">
        <f t="shared" si="3"/>
        <v>941.0481394072192</v>
      </c>
      <c r="G63" s="4">
        <f t="shared" si="4"/>
        <v>258.05291089828552</v>
      </c>
    </row>
    <row r="64" spans="2:7" x14ac:dyDescent="0.2">
      <c r="B64" s="10"/>
      <c r="C64">
        <f t="shared" si="0"/>
        <v>54</v>
      </c>
      <c r="D64" s="4">
        <f t="shared" si="5"/>
        <v>187951.57497054554</v>
      </c>
      <c r="E64" s="4">
        <f t="shared" si="2"/>
        <v>1199.1010503055047</v>
      </c>
      <c r="F64" s="4">
        <f t="shared" si="3"/>
        <v>939.7578748527277</v>
      </c>
      <c r="G64" s="4">
        <f t="shared" si="4"/>
        <v>259.34317545277702</v>
      </c>
    </row>
    <row r="65" spans="2:7" x14ac:dyDescent="0.2">
      <c r="B65" s="10"/>
      <c r="C65">
        <f t="shared" si="0"/>
        <v>55</v>
      </c>
      <c r="D65" s="4">
        <f t="shared" si="5"/>
        <v>187692.23179509275</v>
      </c>
      <c r="E65" s="4">
        <f t="shared" si="2"/>
        <v>1199.1010503055047</v>
      </c>
      <c r="F65" s="4">
        <f t="shared" si="3"/>
        <v>938.46115897546383</v>
      </c>
      <c r="G65" s="4">
        <f t="shared" si="4"/>
        <v>260.63989133004088</v>
      </c>
    </row>
    <row r="66" spans="2:7" x14ac:dyDescent="0.2">
      <c r="B66" s="10"/>
      <c r="C66">
        <f t="shared" si="0"/>
        <v>56</v>
      </c>
      <c r="D66" s="4">
        <f t="shared" si="5"/>
        <v>187431.59190376272</v>
      </c>
      <c r="E66" s="4">
        <f t="shared" si="2"/>
        <v>1199.1010503055047</v>
      </c>
      <c r="F66" s="4">
        <f t="shared" si="3"/>
        <v>937.15795951881364</v>
      </c>
      <c r="G66" s="4">
        <f t="shared" si="4"/>
        <v>261.94309078669107</v>
      </c>
    </row>
    <row r="67" spans="2:7" x14ac:dyDescent="0.2">
      <c r="B67" s="10"/>
      <c r="C67">
        <f t="shared" si="0"/>
        <v>57</v>
      </c>
      <c r="D67" s="4">
        <f t="shared" si="5"/>
        <v>187169.64881297603</v>
      </c>
      <c r="E67" s="4">
        <f t="shared" si="2"/>
        <v>1199.1010503055047</v>
      </c>
      <c r="F67" s="4">
        <f t="shared" si="3"/>
        <v>935.84824406488019</v>
      </c>
      <c r="G67" s="4">
        <f t="shared" si="4"/>
        <v>263.25280624062452</v>
      </c>
    </row>
    <row r="68" spans="2:7" x14ac:dyDescent="0.2">
      <c r="B68" s="10"/>
      <c r="C68">
        <f t="shared" si="0"/>
        <v>58</v>
      </c>
      <c r="D68" s="4">
        <f t="shared" si="5"/>
        <v>186906.39600673539</v>
      </c>
      <c r="E68" s="4">
        <f t="shared" si="2"/>
        <v>1199.1010503055047</v>
      </c>
      <c r="F68" s="4">
        <f t="shared" si="3"/>
        <v>934.53198003367697</v>
      </c>
      <c r="G68" s="4">
        <f t="shared" si="4"/>
        <v>264.56907027182774</v>
      </c>
    </row>
    <row r="69" spans="2:7" x14ac:dyDescent="0.2">
      <c r="B69" s="10"/>
      <c r="C69">
        <f t="shared" si="0"/>
        <v>59</v>
      </c>
      <c r="D69" s="4">
        <f t="shared" si="5"/>
        <v>186641.82693646356</v>
      </c>
      <c r="E69" s="4">
        <f t="shared" si="2"/>
        <v>1199.1010503055047</v>
      </c>
      <c r="F69" s="4">
        <f t="shared" si="3"/>
        <v>933.20913468231788</v>
      </c>
      <c r="G69" s="4">
        <f t="shared" si="4"/>
        <v>265.89191562318683</v>
      </c>
    </row>
    <row r="70" spans="2:7" x14ac:dyDescent="0.2">
      <c r="B70" s="10"/>
      <c r="C70">
        <f t="shared" si="0"/>
        <v>60</v>
      </c>
      <c r="D70" s="4">
        <f t="shared" si="5"/>
        <v>186375.93502084038</v>
      </c>
      <c r="E70" s="4">
        <f t="shared" si="2"/>
        <v>1199.1010503055047</v>
      </c>
      <c r="F70" s="4">
        <f t="shared" si="3"/>
        <v>931.87967510420185</v>
      </c>
      <c r="G70" s="4">
        <f t="shared" si="4"/>
        <v>267.22137520130286</v>
      </c>
    </row>
    <row r="71" spans="2:7" x14ac:dyDescent="0.2">
      <c r="B71" s="10"/>
      <c r="C71">
        <f t="shared" si="0"/>
        <v>61</v>
      </c>
      <c r="D71" s="4">
        <f t="shared" si="5"/>
        <v>186108.71364563907</v>
      </c>
      <c r="E71" s="4">
        <f t="shared" si="2"/>
        <v>1199.1010503055047</v>
      </c>
      <c r="F71" s="4">
        <f t="shared" si="3"/>
        <v>930.54356822819534</v>
      </c>
      <c r="G71" s="4">
        <f t="shared" si="4"/>
        <v>268.55748207730937</v>
      </c>
    </row>
    <row r="72" spans="2:7" x14ac:dyDescent="0.2">
      <c r="B72" s="10"/>
      <c r="C72">
        <f t="shared" si="0"/>
        <v>62</v>
      </c>
      <c r="D72" s="4">
        <f t="shared" si="5"/>
        <v>185840.15616356177</v>
      </c>
      <c r="E72" s="4">
        <f t="shared" si="2"/>
        <v>1199.1010503055047</v>
      </c>
      <c r="F72" s="4">
        <f t="shared" si="3"/>
        <v>929.20078081780889</v>
      </c>
      <c r="G72" s="4">
        <f t="shared" si="4"/>
        <v>269.90026948769582</v>
      </c>
    </row>
    <row r="73" spans="2:7" x14ac:dyDescent="0.2">
      <c r="B73" s="10"/>
      <c r="C73">
        <f t="shared" si="0"/>
        <v>63</v>
      </c>
      <c r="D73" s="4">
        <f t="shared" si="5"/>
        <v>185570.25589407407</v>
      </c>
      <c r="E73" s="4">
        <f t="shared" si="2"/>
        <v>1199.1010503055047</v>
      </c>
      <c r="F73" s="4">
        <f t="shared" si="3"/>
        <v>927.8512794703704</v>
      </c>
      <c r="G73" s="4">
        <f t="shared" si="4"/>
        <v>271.24977083513431</v>
      </c>
    </row>
    <row r="74" spans="2:7" x14ac:dyDescent="0.2">
      <c r="B74" s="10"/>
      <c r="C74">
        <f t="shared" si="0"/>
        <v>64</v>
      </c>
      <c r="D74" s="4">
        <f t="shared" si="5"/>
        <v>185299.00612323894</v>
      </c>
      <c r="E74" s="4">
        <f t="shared" si="2"/>
        <v>1199.1010503055047</v>
      </c>
      <c r="F74" s="4">
        <f t="shared" si="3"/>
        <v>926.49503061619475</v>
      </c>
      <c r="G74" s="4">
        <f t="shared" si="4"/>
        <v>272.60601968930996</v>
      </c>
    </row>
    <row r="75" spans="2:7" x14ac:dyDescent="0.2">
      <c r="B75" s="10"/>
      <c r="C75">
        <f t="shared" si="0"/>
        <v>65</v>
      </c>
      <c r="D75" s="4">
        <f t="shared" si="5"/>
        <v>185026.40010354962</v>
      </c>
      <c r="E75" s="4">
        <f t="shared" si="2"/>
        <v>1199.1010503055047</v>
      </c>
      <c r="F75" s="4">
        <f t="shared" si="3"/>
        <v>925.13200051774811</v>
      </c>
      <c r="G75" s="4">
        <f t="shared" si="4"/>
        <v>273.9690497877566</v>
      </c>
    </row>
    <row r="76" spans="2:7" x14ac:dyDescent="0.2">
      <c r="B76" s="10"/>
      <c r="C76">
        <f t="shared" si="0"/>
        <v>66</v>
      </c>
      <c r="D76" s="4">
        <f t="shared" si="5"/>
        <v>184752.43105376186</v>
      </c>
      <c r="E76" s="4">
        <f t="shared" si="2"/>
        <v>1199.1010503055047</v>
      </c>
      <c r="F76" s="4">
        <f t="shared" si="3"/>
        <v>923.76215526880935</v>
      </c>
      <c r="G76" s="4">
        <f t="shared" si="4"/>
        <v>275.33889503669536</v>
      </c>
    </row>
    <row r="77" spans="2:7" x14ac:dyDescent="0.2">
      <c r="B77" s="10"/>
      <c r="C77">
        <f t="shared" ref="C77:C140" si="6">IF($B$5*$B$6&gt;=C76,C76+1," ")</f>
        <v>67</v>
      </c>
      <c r="D77" s="4">
        <f t="shared" si="5"/>
        <v>184477.09215872517</v>
      </c>
      <c r="E77" s="4">
        <f t="shared" ref="E77:E140" si="7">IF($B$5*$B$6&gt;C76,-PMT($B$7,$B$5*$B$6,$B$3)," ")</f>
        <v>1199.1010503055047</v>
      </c>
      <c r="F77" s="4">
        <f t="shared" ref="F77:F140" si="8">IF($B$5*$B$6&gt;C76,D77*$B$7," ")</f>
        <v>922.38546079362584</v>
      </c>
      <c r="G77" s="4">
        <f t="shared" ref="G77:G140" si="9">IF($B$5*$B$6&gt;C76,E77-F77," ")</f>
        <v>276.71558951187887</v>
      </c>
    </row>
    <row r="78" spans="2:7" x14ac:dyDescent="0.2">
      <c r="B78" s="10"/>
      <c r="C78">
        <f t="shared" si="6"/>
        <v>68</v>
      </c>
      <c r="D78" s="4">
        <f t="shared" si="5"/>
        <v>184200.37656921329</v>
      </c>
      <c r="E78" s="4">
        <f t="shared" si="7"/>
        <v>1199.1010503055047</v>
      </c>
      <c r="F78" s="4">
        <f t="shared" si="8"/>
        <v>921.00188284606645</v>
      </c>
      <c r="G78" s="4">
        <f t="shared" si="9"/>
        <v>278.09916745943826</v>
      </c>
    </row>
    <row r="79" spans="2:7" x14ac:dyDescent="0.2">
      <c r="B79" s="10"/>
      <c r="C79">
        <f t="shared" si="6"/>
        <v>69</v>
      </c>
      <c r="D79" s="4">
        <f t="shared" si="5"/>
        <v>183922.27740175385</v>
      </c>
      <c r="E79" s="4">
        <f t="shared" si="7"/>
        <v>1199.1010503055047</v>
      </c>
      <c r="F79" s="4">
        <f t="shared" si="8"/>
        <v>919.61138700876927</v>
      </c>
      <c r="G79" s="4">
        <f t="shared" si="9"/>
        <v>279.48966329673544</v>
      </c>
    </row>
    <row r="80" spans="2:7" x14ac:dyDescent="0.2">
      <c r="B80" s="10"/>
      <c r="C80">
        <f t="shared" si="6"/>
        <v>70</v>
      </c>
      <c r="D80" s="4">
        <f t="shared" si="5"/>
        <v>183642.78773845712</v>
      </c>
      <c r="E80" s="4">
        <f t="shared" si="7"/>
        <v>1199.1010503055047</v>
      </c>
      <c r="F80" s="4">
        <f t="shared" si="8"/>
        <v>918.21393869228564</v>
      </c>
      <c r="G80" s="4">
        <f t="shared" si="9"/>
        <v>280.88711161321908</v>
      </c>
    </row>
    <row r="81" spans="2:7" x14ac:dyDescent="0.2">
      <c r="B81" s="10"/>
      <c r="C81">
        <f t="shared" si="6"/>
        <v>71</v>
      </c>
      <c r="D81" s="4">
        <f t="shared" si="5"/>
        <v>183361.90062684391</v>
      </c>
      <c r="E81" s="4">
        <f t="shared" si="7"/>
        <v>1199.1010503055047</v>
      </c>
      <c r="F81" s="4">
        <f t="shared" si="8"/>
        <v>916.80950313421954</v>
      </c>
      <c r="G81" s="4">
        <f t="shared" si="9"/>
        <v>282.29154717128517</v>
      </c>
    </row>
    <row r="82" spans="2:7" x14ac:dyDescent="0.2">
      <c r="B82" s="10"/>
      <c r="C82">
        <f t="shared" si="6"/>
        <v>72</v>
      </c>
      <c r="D82" s="4">
        <f t="shared" si="5"/>
        <v>183079.60907967263</v>
      </c>
      <c r="E82" s="4">
        <f t="shared" si="7"/>
        <v>1199.1010503055047</v>
      </c>
      <c r="F82" s="4">
        <f t="shared" si="8"/>
        <v>915.39804539836314</v>
      </c>
      <c r="G82" s="4">
        <f t="shared" si="9"/>
        <v>283.70300490714158</v>
      </c>
    </row>
    <row r="83" spans="2:7" x14ac:dyDescent="0.2">
      <c r="B83" s="10"/>
      <c r="C83">
        <f t="shared" si="6"/>
        <v>73</v>
      </c>
      <c r="D83" s="4">
        <f t="shared" si="5"/>
        <v>182795.90607476549</v>
      </c>
      <c r="E83" s="4">
        <f t="shared" si="7"/>
        <v>1199.1010503055047</v>
      </c>
      <c r="F83" s="4">
        <f t="shared" si="8"/>
        <v>913.9795303738274</v>
      </c>
      <c r="G83" s="4">
        <f t="shared" si="9"/>
        <v>285.12151993167731</v>
      </c>
    </row>
    <row r="84" spans="2:7" x14ac:dyDescent="0.2">
      <c r="B84" s="10"/>
      <c r="C84">
        <f t="shared" si="6"/>
        <v>74</v>
      </c>
      <c r="D84" s="4">
        <f t="shared" si="5"/>
        <v>182510.78455483381</v>
      </c>
      <c r="E84" s="4">
        <f t="shared" si="7"/>
        <v>1199.1010503055047</v>
      </c>
      <c r="F84" s="4">
        <f t="shared" si="8"/>
        <v>912.55392277416911</v>
      </c>
      <c r="G84" s="4">
        <f t="shared" si="9"/>
        <v>286.5471275313356</v>
      </c>
    </row>
    <row r="85" spans="2:7" x14ac:dyDescent="0.2">
      <c r="B85" s="10"/>
      <c r="C85">
        <f t="shared" si="6"/>
        <v>75</v>
      </c>
      <c r="D85" s="4">
        <f t="shared" si="5"/>
        <v>182224.23742730246</v>
      </c>
      <c r="E85" s="4">
        <f t="shared" si="7"/>
        <v>1199.1010503055047</v>
      </c>
      <c r="F85" s="4">
        <f t="shared" si="8"/>
        <v>911.12118713651228</v>
      </c>
      <c r="G85" s="4">
        <f t="shared" si="9"/>
        <v>287.97986316899244</v>
      </c>
    </row>
    <row r="86" spans="2:7" x14ac:dyDescent="0.2">
      <c r="B86" s="10"/>
      <c r="C86">
        <f t="shared" si="6"/>
        <v>76</v>
      </c>
      <c r="D86" s="4">
        <f t="shared" si="5"/>
        <v>181936.25756413347</v>
      </c>
      <c r="E86" s="4">
        <f t="shared" si="7"/>
        <v>1199.1010503055047</v>
      </c>
      <c r="F86" s="4">
        <f t="shared" si="8"/>
        <v>909.68128782066742</v>
      </c>
      <c r="G86" s="4">
        <f t="shared" si="9"/>
        <v>289.41976248483729</v>
      </c>
    </row>
    <row r="87" spans="2:7" x14ac:dyDescent="0.2">
      <c r="B87" s="10"/>
      <c r="C87">
        <f t="shared" si="6"/>
        <v>77</v>
      </c>
      <c r="D87" s="4">
        <f t="shared" si="5"/>
        <v>181646.83780164862</v>
      </c>
      <c r="E87" s="4">
        <f t="shared" si="7"/>
        <v>1199.1010503055047</v>
      </c>
      <c r="F87" s="4">
        <f t="shared" si="8"/>
        <v>908.23418900824311</v>
      </c>
      <c r="G87" s="4">
        <f t="shared" si="9"/>
        <v>290.86686129726161</v>
      </c>
    </row>
    <row r="88" spans="2:7" x14ac:dyDescent="0.2">
      <c r="B88" s="10"/>
      <c r="C88">
        <f t="shared" si="6"/>
        <v>78</v>
      </c>
      <c r="D88" s="4">
        <f t="shared" si="5"/>
        <v>181355.97094035137</v>
      </c>
      <c r="E88" s="4">
        <f t="shared" si="7"/>
        <v>1199.1010503055047</v>
      </c>
      <c r="F88" s="4">
        <f t="shared" si="8"/>
        <v>906.7798547017569</v>
      </c>
      <c r="G88" s="4">
        <f t="shared" si="9"/>
        <v>292.32119560374781</v>
      </c>
    </row>
    <row r="89" spans="2:7" x14ac:dyDescent="0.2">
      <c r="B89" s="10"/>
      <c r="C89">
        <f t="shared" si="6"/>
        <v>79</v>
      </c>
      <c r="D89" s="4">
        <f t="shared" si="5"/>
        <v>181063.64974474761</v>
      </c>
      <c r="E89" s="4">
        <f t="shared" si="7"/>
        <v>1199.1010503055047</v>
      </c>
      <c r="F89" s="4">
        <f t="shared" si="8"/>
        <v>905.31824872373807</v>
      </c>
      <c r="G89" s="4">
        <f t="shared" si="9"/>
        <v>293.78280158176665</v>
      </c>
    </row>
    <row r="90" spans="2:7" x14ac:dyDescent="0.2">
      <c r="B90" s="10"/>
      <c r="C90">
        <f t="shared" si="6"/>
        <v>80</v>
      </c>
      <c r="D90" s="4">
        <f t="shared" si="5"/>
        <v>180769.86694316583</v>
      </c>
      <c r="E90" s="4">
        <f t="shared" si="7"/>
        <v>1199.1010503055047</v>
      </c>
      <c r="F90" s="4">
        <f t="shared" si="8"/>
        <v>903.84933471582917</v>
      </c>
      <c r="G90" s="4">
        <f t="shared" si="9"/>
        <v>295.25171558967554</v>
      </c>
    </row>
    <row r="91" spans="2:7" x14ac:dyDescent="0.2">
      <c r="B91" s="10"/>
      <c r="C91">
        <f t="shared" si="6"/>
        <v>81</v>
      </c>
      <c r="D91" s="4">
        <f t="shared" si="5"/>
        <v>180474.61522757617</v>
      </c>
      <c r="E91" s="4">
        <f t="shared" si="7"/>
        <v>1199.1010503055047</v>
      </c>
      <c r="F91" s="4">
        <f t="shared" si="8"/>
        <v>902.37307613788084</v>
      </c>
      <c r="G91" s="4">
        <f t="shared" si="9"/>
        <v>296.72797416762387</v>
      </c>
    </row>
    <row r="92" spans="2:7" x14ac:dyDescent="0.2">
      <c r="B92" s="10"/>
      <c r="C92">
        <f t="shared" si="6"/>
        <v>82</v>
      </c>
      <c r="D92" s="4">
        <f t="shared" si="5"/>
        <v>180177.88725340855</v>
      </c>
      <c r="E92" s="4">
        <f t="shared" si="7"/>
        <v>1199.1010503055047</v>
      </c>
      <c r="F92" s="4">
        <f t="shared" si="8"/>
        <v>900.88943626704281</v>
      </c>
      <c r="G92" s="4">
        <f t="shared" si="9"/>
        <v>298.2116140384619</v>
      </c>
    </row>
    <row r="93" spans="2:7" x14ac:dyDescent="0.2">
      <c r="B93" s="10"/>
      <c r="C93">
        <f t="shared" si="6"/>
        <v>83</v>
      </c>
      <c r="D93" s="4">
        <f t="shared" si="5"/>
        <v>179879.67563937008</v>
      </c>
      <c r="E93" s="4">
        <f t="shared" si="7"/>
        <v>1199.1010503055047</v>
      </c>
      <c r="F93" s="4">
        <f t="shared" si="8"/>
        <v>899.39837819685044</v>
      </c>
      <c r="G93" s="4">
        <f t="shared" si="9"/>
        <v>299.70267210865427</v>
      </c>
    </row>
    <row r="94" spans="2:7" x14ac:dyDescent="0.2">
      <c r="B94" s="10"/>
      <c r="C94">
        <f t="shared" si="6"/>
        <v>84</v>
      </c>
      <c r="D94" s="4">
        <f t="shared" si="5"/>
        <v>179579.97296726142</v>
      </c>
      <c r="E94" s="4">
        <f t="shared" si="7"/>
        <v>1199.1010503055047</v>
      </c>
      <c r="F94" s="4">
        <f t="shared" si="8"/>
        <v>897.89986483630707</v>
      </c>
      <c r="G94" s="4">
        <f t="shared" si="9"/>
        <v>301.20118546919764</v>
      </c>
    </row>
    <row r="95" spans="2:7" x14ac:dyDescent="0.2">
      <c r="B95" s="10"/>
      <c r="C95">
        <f t="shared" si="6"/>
        <v>85</v>
      </c>
      <c r="D95" s="4">
        <f t="shared" si="5"/>
        <v>179278.77178179222</v>
      </c>
      <c r="E95" s="4">
        <f t="shared" si="7"/>
        <v>1199.1010503055047</v>
      </c>
      <c r="F95" s="4">
        <f t="shared" si="8"/>
        <v>896.39385890896119</v>
      </c>
      <c r="G95" s="4">
        <f t="shared" si="9"/>
        <v>302.70719139654352</v>
      </c>
    </row>
    <row r="96" spans="2:7" x14ac:dyDescent="0.2">
      <c r="B96" s="10"/>
      <c r="C96">
        <f t="shared" si="6"/>
        <v>86</v>
      </c>
      <c r="D96" s="4">
        <f t="shared" si="5"/>
        <v>178976.06459039569</v>
      </c>
      <c r="E96" s="4">
        <f t="shared" si="7"/>
        <v>1199.1010503055047</v>
      </c>
      <c r="F96" s="4">
        <f t="shared" si="8"/>
        <v>894.88032295197843</v>
      </c>
      <c r="G96" s="4">
        <f t="shared" si="9"/>
        <v>304.22072735352629</v>
      </c>
    </row>
    <row r="97" spans="2:7" x14ac:dyDescent="0.2">
      <c r="B97" s="10"/>
      <c r="C97">
        <f t="shared" si="6"/>
        <v>87</v>
      </c>
      <c r="D97" s="4">
        <f t="shared" si="5"/>
        <v>178671.84386304216</v>
      </c>
      <c r="E97" s="4">
        <f t="shared" si="7"/>
        <v>1199.1010503055047</v>
      </c>
      <c r="F97" s="4">
        <f t="shared" si="8"/>
        <v>893.35921931521079</v>
      </c>
      <c r="G97" s="4">
        <f t="shared" si="9"/>
        <v>305.74183099029392</v>
      </c>
    </row>
    <row r="98" spans="2:7" x14ac:dyDescent="0.2">
      <c r="B98" s="10"/>
      <c r="C98">
        <f t="shared" si="6"/>
        <v>88</v>
      </c>
      <c r="D98" s="4">
        <f t="shared" si="5"/>
        <v>178366.10203205186</v>
      </c>
      <c r="E98" s="4">
        <f t="shared" si="7"/>
        <v>1199.1010503055047</v>
      </c>
      <c r="F98" s="4">
        <f t="shared" si="8"/>
        <v>891.83051016025934</v>
      </c>
      <c r="G98" s="4">
        <f t="shared" si="9"/>
        <v>307.27054014524538</v>
      </c>
    </row>
    <row r="99" spans="2:7" x14ac:dyDescent="0.2">
      <c r="B99" s="10"/>
      <c r="C99">
        <f t="shared" si="6"/>
        <v>89</v>
      </c>
      <c r="D99" s="4">
        <f t="shared" si="5"/>
        <v>178058.8314919066</v>
      </c>
      <c r="E99" s="4">
        <f t="shared" si="7"/>
        <v>1199.1010503055047</v>
      </c>
      <c r="F99" s="4">
        <f t="shared" si="8"/>
        <v>890.29415745953304</v>
      </c>
      <c r="G99" s="4">
        <f t="shared" si="9"/>
        <v>308.80689284597167</v>
      </c>
    </row>
    <row r="100" spans="2:7" x14ac:dyDescent="0.2">
      <c r="B100" s="10"/>
      <c r="C100">
        <f t="shared" si="6"/>
        <v>90</v>
      </c>
      <c r="D100" s="4">
        <f t="shared" si="5"/>
        <v>177750.02459906062</v>
      </c>
      <c r="E100" s="4">
        <f t="shared" si="7"/>
        <v>1199.1010503055047</v>
      </c>
      <c r="F100" s="4">
        <f t="shared" si="8"/>
        <v>888.75012299530317</v>
      </c>
      <c r="G100" s="4">
        <f t="shared" si="9"/>
        <v>310.35092731020154</v>
      </c>
    </row>
    <row r="101" spans="2:7" x14ac:dyDescent="0.2">
      <c r="B101" s="10"/>
      <c r="C101">
        <f t="shared" si="6"/>
        <v>91</v>
      </c>
      <c r="D101" s="4">
        <f t="shared" si="5"/>
        <v>177439.67367175041</v>
      </c>
      <c r="E101" s="4">
        <f t="shared" si="7"/>
        <v>1199.1010503055047</v>
      </c>
      <c r="F101" s="4">
        <f t="shared" si="8"/>
        <v>887.19836835875208</v>
      </c>
      <c r="G101" s="4">
        <f t="shared" si="9"/>
        <v>311.90268194675264</v>
      </c>
    </row>
    <row r="102" spans="2:7" x14ac:dyDescent="0.2">
      <c r="B102" s="10"/>
      <c r="C102">
        <f t="shared" si="6"/>
        <v>92</v>
      </c>
      <c r="D102" s="4">
        <f t="shared" si="5"/>
        <v>177127.77098980366</v>
      </c>
      <c r="E102" s="4">
        <f t="shared" si="7"/>
        <v>1199.1010503055047</v>
      </c>
      <c r="F102" s="4">
        <f t="shared" si="8"/>
        <v>885.63885494901831</v>
      </c>
      <c r="G102" s="4">
        <f t="shared" si="9"/>
        <v>313.4621953564864</v>
      </c>
    </row>
    <row r="103" spans="2:7" x14ac:dyDescent="0.2">
      <c r="B103" s="10"/>
      <c r="C103">
        <f t="shared" si="6"/>
        <v>93</v>
      </c>
      <c r="D103" s="4">
        <f t="shared" si="5"/>
        <v>176814.30879444716</v>
      </c>
      <c r="E103" s="4">
        <f t="shared" si="7"/>
        <v>1199.1010503055047</v>
      </c>
      <c r="F103" s="4">
        <f t="shared" si="8"/>
        <v>884.07154397223587</v>
      </c>
      <c r="G103" s="4">
        <f t="shared" si="9"/>
        <v>315.02950633326884</v>
      </c>
    </row>
    <row r="104" spans="2:7" x14ac:dyDescent="0.2">
      <c r="B104" s="10"/>
      <c r="C104">
        <f t="shared" si="6"/>
        <v>94</v>
      </c>
      <c r="D104" s="4">
        <f t="shared" si="5"/>
        <v>176499.2792881139</v>
      </c>
      <c r="E104" s="4">
        <f t="shared" si="7"/>
        <v>1199.1010503055047</v>
      </c>
      <c r="F104" s="4">
        <f t="shared" si="8"/>
        <v>882.49639644056958</v>
      </c>
      <c r="G104" s="4">
        <f t="shared" si="9"/>
        <v>316.60465386493513</v>
      </c>
    </row>
    <row r="105" spans="2:7" x14ac:dyDescent="0.2">
      <c r="B105" s="10"/>
      <c r="C105">
        <f t="shared" si="6"/>
        <v>95</v>
      </c>
      <c r="D105" s="4">
        <f t="shared" si="5"/>
        <v>176182.67463424898</v>
      </c>
      <c r="E105" s="4">
        <f t="shared" si="7"/>
        <v>1199.1010503055047</v>
      </c>
      <c r="F105" s="4">
        <f t="shared" si="8"/>
        <v>880.91337317124487</v>
      </c>
      <c r="G105" s="4">
        <f t="shared" si="9"/>
        <v>318.18767713425984</v>
      </c>
    </row>
    <row r="106" spans="2:7" x14ac:dyDescent="0.2">
      <c r="B106" s="10"/>
      <c r="C106">
        <f t="shared" si="6"/>
        <v>96</v>
      </c>
      <c r="D106" s="4">
        <f t="shared" si="5"/>
        <v>175864.48695711471</v>
      </c>
      <c r="E106" s="4">
        <f t="shared" si="7"/>
        <v>1199.1010503055047</v>
      </c>
      <c r="F106" s="4">
        <f t="shared" si="8"/>
        <v>879.32243478557359</v>
      </c>
      <c r="G106" s="4">
        <f t="shared" si="9"/>
        <v>319.77861551993112</v>
      </c>
    </row>
    <row r="107" spans="2:7" x14ac:dyDescent="0.2">
      <c r="B107" s="10"/>
      <c r="C107">
        <f t="shared" si="6"/>
        <v>97</v>
      </c>
      <c r="D107" s="4">
        <f t="shared" si="5"/>
        <v>175544.70834159479</v>
      </c>
      <c r="E107" s="4">
        <f t="shared" si="7"/>
        <v>1199.1010503055047</v>
      </c>
      <c r="F107" s="4">
        <f t="shared" si="8"/>
        <v>877.72354170797394</v>
      </c>
      <c r="G107" s="4">
        <f t="shared" si="9"/>
        <v>321.37750859753078</v>
      </c>
    </row>
    <row r="108" spans="2:7" x14ac:dyDescent="0.2">
      <c r="B108" s="10"/>
      <c r="C108">
        <f t="shared" si="6"/>
        <v>98</v>
      </c>
      <c r="D108" s="4">
        <f t="shared" si="5"/>
        <v>175223.33083299725</v>
      </c>
      <c r="E108" s="4">
        <f t="shared" si="7"/>
        <v>1199.1010503055047</v>
      </c>
      <c r="F108" s="4">
        <f t="shared" si="8"/>
        <v>876.11665416498624</v>
      </c>
      <c r="G108" s="4">
        <f t="shared" si="9"/>
        <v>322.98439614051847</v>
      </c>
    </row>
    <row r="109" spans="2:7" x14ac:dyDescent="0.2">
      <c r="B109" s="10"/>
      <c r="C109">
        <f t="shared" si="6"/>
        <v>99</v>
      </c>
      <c r="D109" s="4">
        <f t="shared" si="5"/>
        <v>174900.34643685672</v>
      </c>
      <c r="E109" s="4">
        <f t="shared" si="7"/>
        <v>1199.1010503055047</v>
      </c>
      <c r="F109" s="4">
        <f t="shared" si="8"/>
        <v>874.50173218428358</v>
      </c>
      <c r="G109" s="4">
        <f t="shared" si="9"/>
        <v>324.59931812122113</v>
      </c>
    </row>
    <row r="110" spans="2:7" x14ac:dyDescent="0.2">
      <c r="B110" s="10"/>
      <c r="C110">
        <f t="shared" si="6"/>
        <v>100</v>
      </c>
      <c r="D110" s="4">
        <f t="shared" si="5"/>
        <v>174575.74711873551</v>
      </c>
      <c r="E110" s="4">
        <f t="shared" si="7"/>
        <v>1199.1010503055047</v>
      </c>
      <c r="F110" s="4">
        <f t="shared" si="8"/>
        <v>872.87873559367756</v>
      </c>
      <c r="G110" s="4">
        <f t="shared" si="9"/>
        <v>326.22231471182715</v>
      </c>
    </row>
    <row r="111" spans="2:7" x14ac:dyDescent="0.2">
      <c r="B111" s="10"/>
      <c r="C111">
        <f t="shared" si="6"/>
        <v>101</v>
      </c>
      <c r="D111" s="4">
        <f t="shared" si="5"/>
        <v>174249.52480402368</v>
      </c>
      <c r="E111" s="4">
        <f t="shared" si="7"/>
        <v>1199.1010503055047</v>
      </c>
      <c r="F111" s="4">
        <f t="shared" si="8"/>
        <v>871.24762402011845</v>
      </c>
      <c r="G111" s="4">
        <f t="shared" si="9"/>
        <v>327.85342628538626</v>
      </c>
    </row>
    <row r="112" spans="2:7" x14ac:dyDescent="0.2">
      <c r="B112" s="10"/>
      <c r="C112">
        <f t="shared" si="6"/>
        <v>102</v>
      </c>
      <c r="D112" s="4">
        <f t="shared" si="5"/>
        <v>173921.6713777383</v>
      </c>
      <c r="E112" s="4">
        <f t="shared" si="7"/>
        <v>1199.1010503055047</v>
      </c>
      <c r="F112" s="4">
        <f t="shared" si="8"/>
        <v>869.60835688869156</v>
      </c>
      <c r="G112" s="4">
        <f t="shared" si="9"/>
        <v>329.49269341681315</v>
      </c>
    </row>
    <row r="113" spans="2:7" x14ac:dyDescent="0.2">
      <c r="B113" s="10"/>
      <c r="C113">
        <f t="shared" si="6"/>
        <v>103</v>
      </c>
      <c r="D113" s="4">
        <f t="shared" si="5"/>
        <v>173592.17868432149</v>
      </c>
      <c r="E113" s="4">
        <f t="shared" si="7"/>
        <v>1199.1010503055047</v>
      </c>
      <c r="F113" s="4">
        <f t="shared" si="8"/>
        <v>867.96089342160747</v>
      </c>
      <c r="G113" s="4">
        <f t="shared" si="9"/>
        <v>331.14015688389725</v>
      </c>
    </row>
    <row r="114" spans="2:7" x14ac:dyDescent="0.2">
      <c r="B114" s="10"/>
      <c r="C114">
        <f t="shared" si="6"/>
        <v>104</v>
      </c>
      <c r="D114" s="4">
        <f t="shared" si="5"/>
        <v>173261.0385274376</v>
      </c>
      <c r="E114" s="4">
        <f t="shared" si="7"/>
        <v>1199.1010503055047</v>
      </c>
      <c r="F114" s="4">
        <f t="shared" si="8"/>
        <v>866.30519263718804</v>
      </c>
      <c r="G114" s="4">
        <f t="shared" si="9"/>
        <v>332.79585766831667</v>
      </c>
    </row>
    <row r="115" spans="2:7" x14ac:dyDescent="0.2">
      <c r="B115" s="10"/>
      <c r="C115">
        <f t="shared" si="6"/>
        <v>105</v>
      </c>
      <c r="D115" s="4">
        <f t="shared" si="5"/>
        <v>172928.24266976927</v>
      </c>
      <c r="E115" s="4">
        <f t="shared" si="7"/>
        <v>1199.1010503055047</v>
      </c>
      <c r="F115" s="4">
        <f t="shared" si="8"/>
        <v>864.64121334884635</v>
      </c>
      <c r="G115" s="4">
        <f t="shared" si="9"/>
        <v>334.45983695665836</v>
      </c>
    </row>
    <row r="116" spans="2:7" x14ac:dyDescent="0.2">
      <c r="B116" s="10"/>
      <c r="C116">
        <f t="shared" si="6"/>
        <v>106</v>
      </c>
      <c r="D116" s="4">
        <f t="shared" si="5"/>
        <v>172593.78283281261</v>
      </c>
      <c r="E116" s="4">
        <f t="shared" si="7"/>
        <v>1199.1010503055047</v>
      </c>
      <c r="F116" s="4">
        <f t="shared" si="8"/>
        <v>862.96891416406299</v>
      </c>
      <c r="G116" s="4">
        <f t="shared" si="9"/>
        <v>336.13213614144172</v>
      </c>
    </row>
    <row r="117" spans="2:7" x14ac:dyDescent="0.2">
      <c r="B117" s="10"/>
      <c r="C117">
        <f t="shared" si="6"/>
        <v>107</v>
      </c>
      <c r="D117" s="4">
        <f t="shared" si="5"/>
        <v>172257.65069667116</v>
      </c>
      <c r="E117" s="4">
        <f t="shared" si="7"/>
        <v>1199.1010503055047</v>
      </c>
      <c r="F117" s="4">
        <f t="shared" si="8"/>
        <v>861.28825348335579</v>
      </c>
      <c r="G117" s="4">
        <f t="shared" si="9"/>
        <v>337.81279682214893</v>
      </c>
    </row>
    <row r="118" spans="2:7" x14ac:dyDescent="0.2">
      <c r="B118" s="10"/>
      <c r="C118">
        <f t="shared" si="6"/>
        <v>108</v>
      </c>
      <c r="D118" s="4">
        <f t="shared" si="5"/>
        <v>171919.83789984902</v>
      </c>
      <c r="E118" s="4">
        <f t="shared" si="7"/>
        <v>1199.1010503055047</v>
      </c>
      <c r="F118" s="4">
        <f t="shared" si="8"/>
        <v>859.59918949924509</v>
      </c>
      <c r="G118" s="4">
        <f t="shared" si="9"/>
        <v>339.50186080625963</v>
      </c>
    </row>
    <row r="119" spans="2:7" x14ac:dyDescent="0.2">
      <c r="B119" s="10"/>
      <c r="C119">
        <f t="shared" si="6"/>
        <v>109</v>
      </c>
      <c r="D119" s="4">
        <f t="shared" ref="D119:D182" si="10">IF($B$5*$B$6&gt;=C118,D118-G118," ")</f>
        <v>171580.33603904277</v>
      </c>
      <c r="E119" s="4">
        <f t="shared" si="7"/>
        <v>1199.1010503055047</v>
      </c>
      <c r="F119" s="4">
        <f t="shared" si="8"/>
        <v>857.90168019521388</v>
      </c>
      <c r="G119" s="4">
        <f t="shared" si="9"/>
        <v>341.19937011029083</v>
      </c>
    </row>
    <row r="120" spans="2:7" x14ac:dyDescent="0.2">
      <c r="B120" s="10"/>
      <c r="C120">
        <f t="shared" si="6"/>
        <v>110</v>
      </c>
      <c r="D120" s="4">
        <f t="shared" si="10"/>
        <v>171239.13666893248</v>
      </c>
      <c r="E120" s="4">
        <f t="shared" si="7"/>
        <v>1199.1010503055047</v>
      </c>
      <c r="F120" s="4">
        <f t="shared" si="8"/>
        <v>856.19568334466237</v>
      </c>
      <c r="G120" s="4">
        <f t="shared" si="9"/>
        <v>342.90536696084234</v>
      </c>
    </row>
    <row r="121" spans="2:7" x14ac:dyDescent="0.2">
      <c r="B121" s="10"/>
      <c r="C121">
        <f t="shared" si="6"/>
        <v>111</v>
      </c>
      <c r="D121" s="4">
        <f t="shared" si="10"/>
        <v>170896.23130197162</v>
      </c>
      <c r="E121" s="4">
        <f t="shared" si="7"/>
        <v>1199.1010503055047</v>
      </c>
      <c r="F121" s="4">
        <f t="shared" si="8"/>
        <v>854.48115650985812</v>
      </c>
      <c r="G121" s="4">
        <f t="shared" si="9"/>
        <v>344.61989379564659</v>
      </c>
    </row>
    <row r="122" spans="2:7" x14ac:dyDescent="0.2">
      <c r="B122" s="10"/>
      <c r="C122">
        <f t="shared" si="6"/>
        <v>112</v>
      </c>
      <c r="D122" s="4">
        <f t="shared" si="10"/>
        <v>170551.61140817599</v>
      </c>
      <c r="E122" s="4">
        <f t="shared" si="7"/>
        <v>1199.1010503055047</v>
      </c>
      <c r="F122" s="4">
        <f t="shared" si="8"/>
        <v>852.75805704087998</v>
      </c>
      <c r="G122" s="4">
        <f t="shared" si="9"/>
        <v>346.34299326462474</v>
      </c>
    </row>
    <row r="123" spans="2:7" x14ac:dyDescent="0.2">
      <c r="B123" s="10"/>
      <c r="C123">
        <f t="shared" si="6"/>
        <v>113</v>
      </c>
      <c r="D123" s="4">
        <f t="shared" si="10"/>
        <v>170205.26841491138</v>
      </c>
      <c r="E123" s="4">
        <f t="shared" si="7"/>
        <v>1199.1010503055047</v>
      </c>
      <c r="F123" s="4">
        <f t="shared" si="8"/>
        <v>851.02634207455685</v>
      </c>
      <c r="G123" s="4">
        <f t="shared" si="9"/>
        <v>348.07470823094786</v>
      </c>
    </row>
    <row r="124" spans="2:7" x14ac:dyDescent="0.2">
      <c r="B124" s="10"/>
      <c r="C124">
        <f t="shared" si="6"/>
        <v>114</v>
      </c>
      <c r="D124" s="4">
        <f t="shared" si="10"/>
        <v>169857.19370668044</v>
      </c>
      <c r="E124" s="4">
        <f t="shared" si="7"/>
        <v>1199.1010503055047</v>
      </c>
      <c r="F124" s="4">
        <f t="shared" si="8"/>
        <v>849.28596853340218</v>
      </c>
      <c r="G124" s="4">
        <f t="shared" si="9"/>
        <v>349.81508177210253</v>
      </c>
    </row>
    <row r="125" spans="2:7" x14ac:dyDescent="0.2">
      <c r="B125" s="10"/>
      <c r="C125">
        <f t="shared" si="6"/>
        <v>115</v>
      </c>
      <c r="D125" s="4">
        <f t="shared" si="10"/>
        <v>169507.37862490834</v>
      </c>
      <c r="E125" s="4">
        <f t="shared" si="7"/>
        <v>1199.1010503055047</v>
      </c>
      <c r="F125" s="4">
        <f t="shared" si="8"/>
        <v>847.53689312454173</v>
      </c>
      <c r="G125" s="4">
        <f t="shared" si="9"/>
        <v>351.56415718096298</v>
      </c>
    </row>
    <row r="126" spans="2:7" x14ac:dyDescent="0.2">
      <c r="B126" s="10"/>
      <c r="C126">
        <f t="shared" si="6"/>
        <v>116</v>
      </c>
      <c r="D126" s="4">
        <f t="shared" si="10"/>
        <v>169155.81446772738</v>
      </c>
      <c r="E126" s="4">
        <f t="shared" si="7"/>
        <v>1199.1010503055047</v>
      </c>
      <c r="F126" s="4">
        <f t="shared" si="8"/>
        <v>845.77907233863698</v>
      </c>
      <c r="G126" s="4">
        <f t="shared" si="9"/>
        <v>353.32197796686773</v>
      </c>
    </row>
    <row r="127" spans="2:7" x14ac:dyDescent="0.2">
      <c r="B127" s="10"/>
      <c r="C127">
        <f t="shared" si="6"/>
        <v>117</v>
      </c>
      <c r="D127" s="4">
        <f t="shared" si="10"/>
        <v>168802.49248976051</v>
      </c>
      <c r="E127" s="4">
        <f t="shared" si="7"/>
        <v>1199.1010503055047</v>
      </c>
      <c r="F127" s="4">
        <f t="shared" si="8"/>
        <v>844.01246244880258</v>
      </c>
      <c r="G127" s="4">
        <f t="shared" si="9"/>
        <v>355.08858785670213</v>
      </c>
    </row>
    <row r="128" spans="2:7" x14ac:dyDescent="0.2">
      <c r="B128" s="10"/>
      <c r="C128">
        <f t="shared" si="6"/>
        <v>118</v>
      </c>
      <c r="D128" s="4">
        <f t="shared" si="10"/>
        <v>168447.4039019038</v>
      </c>
      <c r="E128" s="4">
        <f t="shared" si="7"/>
        <v>1199.1010503055047</v>
      </c>
      <c r="F128" s="4">
        <f t="shared" si="8"/>
        <v>842.23701950951909</v>
      </c>
      <c r="G128" s="4">
        <f t="shared" si="9"/>
        <v>356.86403079598563</v>
      </c>
    </row>
    <row r="129" spans="2:7" x14ac:dyDescent="0.2">
      <c r="B129" s="10"/>
      <c r="C129">
        <f t="shared" si="6"/>
        <v>119</v>
      </c>
      <c r="D129" s="4">
        <f t="shared" si="10"/>
        <v>168090.53987110782</v>
      </c>
      <c r="E129" s="4">
        <f t="shared" si="7"/>
        <v>1199.1010503055047</v>
      </c>
      <c r="F129" s="4">
        <f t="shared" si="8"/>
        <v>840.45269935553915</v>
      </c>
      <c r="G129" s="4">
        <f t="shared" si="9"/>
        <v>358.64835094996556</v>
      </c>
    </row>
    <row r="130" spans="2:7" x14ac:dyDescent="0.2">
      <c r="B130" s="10"/>
      <c r="C130">
        <f t="shared" si="6"/>
        <v>120</v>
      </c>
      <c r="D130" s="4">
        <f t="shared" si="10"/>
        <v>167731.89152015786</v>
      </c>
      <c r="E130" s="4">
        <f t="shared" si="7"/>
        <v>1199.1010503055047</v>
      </c>
      <c r="F130" s="4">
        <f t="shared" si="8"/>
        <v>838.65945760078932</v>
      </c>
      <c r="G130" s="4">
        <f t="shared" si="9"/>
        <v>360.44159270471539</v>
      </c>
    </row>
    <row r="131" spans="2:7" x14ac:dyDescent="0.2">
      <c r="B131" s="10"/>
      <c r="C131">
        <f t="shared" si="6"/>
        <v>121</v>
      </c>
      <c r="D131" s="4">
        <f t="shared" si="10"/>
        <v>167371.44992745316</v>
      </c>
      <c r="E131" s="4">
        <f t="shared" si="7"/>
        <v>1199.1010503055047</v>
      </c>
      <c r="F131" s="4">
        <f t="shared" si="8"/>
        <v>836.8572496372658</v>
      </c>
      <c r="G131" s="4">
        <f t="shared" si="9"/>
        <v>362.24380066823892</v>
      </c>
    </row>
    <row r="132" spans="2:7" x14ac:dyDescent="0.2">
      <c r="B132" s="10"/>
      <c r="C132">
        <f t="shared" si="6"/>
        <v>122</v>
      </c>
      <c r="D132" s="4">
        <f t="shared" si="10"/>
        <v>167009.20612678491</v>
      </c>
      <c r="E132" s="4">
        <f t="shared" si="7"/>
        <v>1199.1010503055047</v>
      </c>
      <c r="F132" s="4">
        <f t="shared" si="8"/>
        <v>835.0460306339246</v>
      </c>
      <c r="G132" s="4">
        <f t="shared" si="9"/>
        <v>364.05501967158011</v>
      </c>
    </row>
    <row r="133" spans="2:7" x14ac:dyDescent="0.2">
      <c r="B133" s="10"/>
      <c r="C133">
        <f t="shared" si="6"/>
        <v>123</v>
      </c>
      <c r="D133" s="4">
        <f t="shared" si="10"/>
        <v>166645.15110711331</v>
      </c>
      <c r="E133" s="4">
        <f t="shared" si="7"/>
        <v>1199.1010503055047</v>
      </c>
      <c r="F133" s="4">
        <f t="shared" si="8"/>
        <v>833.22575553556658</v>
      </c>
      <c r="G133" s="4">
        <f t="shared" si="9"/>
        <v>365.87529476993814</v>
      </c>
    </row>
    <row r="134" spans="2:7" x14ac:dyDescent="0.2">
      <c r="B134" s="10"/>
      <c r="C134">
        <f t="shared" si="6"/>
        <v>124</v>
      </c>
      <c r="D134" s="4">
        <f t="shared" si="10"/>
        <v>166279.27581234337</v>
      </c>
      <c r="E134" s="4">
        <f t="shared" si="7"/>
        <v>1199.1010503055047</v>
      </c>
      <c r="F134" s="4">
        <f t="shared" si="8"/>
        <v>831.39637906171686</v>
      </c>
      <c r="G134" s="4">
        <f t="shared" si="9"/>
        <v>367.70467124378786</v>
      </c>
    </row>
    <row r="135" spans="2:7" x14ac:dyDescent="0.2">
      <c r="B135" s="10"/>
      <c r="C135">
        <f t="shared" si="6"/>
        <v>125</v>
      </c>
      <c r="D135" s="4">
        <f t="shared" si="10"/>
        <v>165911.57114109959</v>
      </c>
      <c r="E135" s="4">
        <f t="shared" si="7"/>
        <v>1199.1010503055047</v>
      </c>
      <c r="F135" s="4">
        <f t="shared" si="8"/>
        <v>829.5578557054979</v>
      </c>
      <c r="G135" s="4">
        <f t="shared" si="9"/>
        <v>369.54319460000681</v>
      </c>
    </row>
    <row r="136" spans="2:7" x14ac:dyDescent="0.2">
      <c r="B136" s="10"/>
      <c r="C136">
        <f t="shared" si="6"/>
        <v>126</v>
      </c>
      <c r="D136" s="4">
        <f t="shared" si="10"/>
        <v>165542.02794649958</v>
      </c>
      <c r="E136" s="4">
        <f t="shared" si="7"/>
        <v>1199.1010503055047</v>
      </c>
      <c r="F136" s="4">
        <f t="shared" si="8"/>
        <v>827.71013973249796</v>
      </c>
      <c r="G136" s="4">
        <f t="shared" si="9"/>
        <v>371.39091057300675</v>
      </c>
    </row>
    <row r="137" spans="2:7" x14ac:dyDescent="0.2">
      <c r="B137" s="10"/>
      <c r="C137">
        <f t="shared" si="6"/>
        <v>127</v>
      </c>
      <c r="D137" s="4">
        <f t="shared" si="10"/>
        <v>165170.63703592657</v>
      </c>
      <c r="E137" s="4">
        <f t="shared" si="7"/>
        <v>1199.1010503055047</v>
      </c>
      <c r="F137" s="4">
        <f t="shared" si="8"/>
        <v>825.85318517963287</v>
      </c>
      <c r="G137" s="4">
        <f t="shared" si="9"/>
        <v>373.24786512587184</v>
      </c>
    </row>
    <row r="138" spans="2:7" x14ac:dyDescent="0.2">
      <c r="B138" s="10"/>
      <c r="C138">
        <f t="shared" si="6"/>
        <v>128</v>
      </c>
      <c r="D138" s="4">
        <f t="shared" si="10"/>
        <v>164797.38917080068</v>
      </c>
      <c r="E138" s="4">
        <f t="shared" si="7"/>
        <v>1199.1010503055047</v>
      </c>
      <c r="F138" s="4">
        <f t="shared" si="8"/>
        <v>823.98694585400347</v>
      </c>
      <c r="G138" s="4">
        <f t="shared" si="9"/>
        <v>375.11410445150125</v>
      </c>
    </row>
    <row r="139" spans="2:7" x14ac:dyDescent="0.2">
      <c r="B139" s="10"/>
      <c r="C139">
        <f t="shared" si="6"/>
        <v>129</v>
      </c>
      <c r="D139" s="4">
        <f t="shared" si="10"/>
        <v>164422.27506634919</v>
      </c>
      <c r="E139" s="4">
        <f t="shared" si="7"/>
        <v>1199.1010503055047</v>
      </c>
      <c r="F139" s="4">
        <f t="shared" si="8"/>
        <v>822.11137533174599</v>
      </c>
      <c r="G139" s="4">
        <f t="shared" si="9"/>
        <v>376.98967497375872</v>
      </c>
    </row>
    <row r="140" spans="2:7" x14ac:dyDescent="0.2">
      <c r="B140" s="10"/>
      <c r="C140">
        <f t="shared" si="6"/>
        <v>130</v>
      </c>
      <c r="D140" s="4">
        <f t="shared" si="10"/>
        <v>164045.28539137542</v>
      </c>
      <c r="E140" s="4">
        <f t="shared" si="7"/>
        <v>1199.1010503055047</v>
      </c>
      <c r="F140" s="4">
        <f t="shared" si="8"/>
        <v>820.22642695687716</v>
      </c>
      <c r="G140" s="4">
        <f t="shared" si="9"/>
        <v>378.87462334862755</v>
      </c>
    </row>
    <row r="141" spans="2:7" x14ac:dyDescent="0.2">
      <c r="B141" s="10"/>
      <c r="C141">
        <f t="shared" ref="C141:C204" si="11">IF($B$5*$B$6&gt;=C140,C140+1," ")</f>
        <v>131</v>
      </c>
      <c r="D141" s="4">
        <f t="shared" si="10"/>
        <v>163666.41076802681</v>
      </c>
      <c r="E141" s="4">
        <f t="shared" ref="E141:E204" si="12">IF($B$5*$B$6&gt;C140,-PMT($B$7,$B$5*$B$6,$B$3)," ")</f>
        <v>1199.1010503055047</v>
      </c>
      <c r="F141" s="4">
        <f t="shared" ref="F141:F204" si="13">IF($B$5*$B$6&gt;C140,D141*$B$7," ")</f>
        <v>818.33205384013399</v>
      </c>
      <c r="G141" s="4">
        <f t="shared" ref="G141:G204" si="14">IF($B$5*$B$6&gt;C140,E141-F141," ")</f>
        <v>380.76899646537072</v>
      </c>
    </row>
    <row r="142" spans="2:7" x14ac:dyDescent="0.2">
      <c r="B142" s="10"/>
      <c r="C142">
        <f t="shared" si="11"/>
        <v>132</v>
      </c>
      <c r="D142" s="4">
        <f t="shared" si="10"/>
        <v>163285.64177156144</v>
      </c>
      <c r="E142" s="4">
        <f t="shared" si="12"/>
        <v>1199.1010503055047</v>
      </c>
      <c r="F142" s="4">
        <f t="shared" si="13"/>
        <v>816.42820885780725</v>
      </c>
      <c r="G142" s="4">
        <f t="shared" si="14"/>
        <v>382.67284144769746</v>
      </c>
    </row>
    <row r="143" spans="2:7" x14ac:dyDescent="0.2">
      <c r="B143" s="10"/>
      <c r="C143">
        <f t="shared" si="11"/>
        <v>133</v>
      </c>
      <c r="D143" s="4">
        <f t="shared" si="10"/>
        <v>162902.96893011374</v>
      </c>
      <c r="E143" s="4">
        <f t="shared" si="12"/>
        <v>1199.1010503055047</v>
      </c>
      <c r="F143" s="4">
        <f t="shared" si="13"/>
        <v>814.51484465056876</v>
      </c>
      <c r="G143" s="4">
        <f t="shared" si="14"/>
        <v>384.58620565493595</v>
      </c>
    </row>
    <row r="144" spans="2:7" x14ac:dyDescent="0.2">
      <c r="B144" s="10"/>
      <c r="C144">
        <f t="shared" si="11"/>
        <v>134</v>
      </c>
      <c r="D144" s="4">
        <f t="shared" si="10"/>
        <v>162518.38272445882</v>
      </c>
      <c r="E144" s="4">
        <f t="shared" si="12"/>
        <v>1199.1010503055047</v>
      </c>
      <c r="F144" s="4">
        <f t="shared" si="13"/>
        <v>812.5919136222941</v>
      </c>
      <c r="G144" s="4">
        <f t="shared" si="14"/>
        <v>386.50913668321061</v>
      </c>
    </row>
    <row r="145" spans="2:7" x14ac:dyDescent="0.2">
      <c r="B145" s="10"/>
      <c r="C145">
        <f t="shared" si="11"/>
        <v>135</v>
      </c>
      <c r="D145" s="4">
        <f t="shared" si="10"/>
        <v>162131.8735877756</v>
      </c>
      <c r="E145" s="4">
        <f t="shared" si="12"/>
        <v>1199.1010503055047</v>
      </c>
      <c r="F145" s="4">
        <f t="shared" si="13"/>
        <v>810.65936793887795</v>
      </c>
      <c r="G145" s="4">
        <f t="shared" si="14"/>
        <v>388.44168236662676</v>
      </c>
    </row>
    <row r="146" spans="2:7" x14ac:dyDescent="0.2">
      <c r="B146" s="10"/>
      <c r="C146">
        <f t="shared" si="11"/>
        <v>136</v>
      </c>
      <c r="D146" s="4">
        <f t="shared" si="10"/>
        <v>161743.43190540897</v>
      </c>
      <c r="E146" s="4">
        <f t="shared" si="12"/>
        <v>1199.1010503055047</v>
      </c>
      <c r="F146" s="4">
        <f t="shared" si="13"/>
        <v>808.71715952704483</v>
      </c>
      <c r="G146" s="4">
        <f t="shared" si="14"/>
        <v>390.38389077845989</v>
      </c>
    </row>
    <row r="147" spans="2:7" x14ac:dyDescent="0.2">
      <c r="B147" s="10"/>
      <c r="C147">
        <f t="shared" si="11"/>
        <v>137</v>
      </c>
      <c r="D147" s="4">
        <f t="shared" si="10"/>
        <v>161353.04801463051</v>
      </c>
      <c r="E147" s="4">
        <f t="shared" si="12"/>
        <v>1199.1010503055047</v>
      </c>
      <c r="F147" s="4">
        <f t="shared" si="13"/>
        <v>806.76524007315254</v>
      </c>
      <c r="G147" s="4">
        <f t="shared" si="14"/>
        <v>392.33581023235217</v>
      </c>
    </row>
    <row r="148" spans="2:7" x14ac:dyDescent="0.2">
      <c r="B148" s="10"/>
      <c r="C148">
        <f t="shared" si="11"/>
        <v>138</v>
      </c>
      <c r="D148" s="4">
        <f t="shared" si="10"/>
        <v>160960.71220439815</v>
      </c>
      <c r="E148" s="4">
        <f t="shared" si="12"/>
        <v>1199.1010503055047</v>
      </c>
      <c r="F148" s="4">
        <f t="shared" si="13"/>
        <v>804.80356102199073</v>
      </c>
      <c r="G148" s="4">
        <f t="shared" si="14"/>
        <v>394.29748928351398</v>
      </c>
    </row>
    <row r="149" spans="2:7" x14ac:dyDescent="0.2">
      <c r="B149" s="10"/>
      <c r="C149">
        <f t="shared" si="11"/>
        <v>139</v>
      </c>
      <c r="D149" s="4">
        <f t="shared" si="10"/>
        <v>160566.41471511463</v>
      </c>
      <c r="E149" s="4">
        <f t="shared" si="12"/>
        <v>1199.1010503055047</v>
      </c>
      <c r="F149" s="4">
        <f t="shared" si="13"/>
        <v>802.83207357557319</v>
      </c>
      <c r="G149" s="4">
        <f t="shared" si="14"/>
        <v>396.26897672993152</v>
      </c>
    </row>
    <row r="150" spans="2:7" x14ac:dyDescent="0.2">
      <c r="B150" s="10"/>
      <c r="C150">
        <f t="shared" si="11"/>
        <v>140</v>
      </c>
      <c r="D150" s="4">
        <f t="shared" si="10"/>
        <v>160170.14573838469</v>
      </c>
      <c r="E150" s="4">
        <f t="shared" si="12"/>
        <v>1199.1010503055047</v>
      </c>
      <c r="F150" s="4">
        <f t="shared" si="13"/>
        <v>800.85072869192345</v>
      </c>
      <c r="G150" s="4">
        <f t="shared" si="14"/>
        <v>398.25032161358126</v>
      </c>
    </row>
    <row r="151" spans="2:7" x14ac:dyDescent="0.2">
      <c r="B151" s="10"/>
      <c r="C151">
        <f t="shared" si="11"/>
        <v>141</v>
      </c>
      <c r="D151" s="4">
        <f t="shared" si="10"/>
        <v>159771.89541677109</v>
      </c>
      <c r="E151" s="4">
        <f t="shared" si="12"/>
        <v>1199.1010503055047</v>
      </c>
      <c r="F151" s="4">
        <f t="shared" si="13"/>
        <v>798.8594770838555</v>
      </c>
      <c r="G151" s="4">
        <f t="shared" si="14"/>
        <v>400.24157322164922</v>
      </c>
    </row>
    <row r="152" spans="2:7" x14ac:dyDescent="0.2">
      <c r="B152" s="10"/>
      <c r="C152">
        <f t="shared" si="11"/>
        <v>142</v>
      </c>
      <c r="D152" s="4">
        <f t="shared" si="10"/>
        <v>159371.65384354943</v>
      </c>
      <c r="E152" s="4">
        <f t="shared" si="12"/>
        <v>1199.1010503055047</v>
      </c>
      <c r="F152" s="4">
        <f t="shared" si="13"/>
        <v>796.85826921774719</v>
      </c>
      <c r="G152" s="4">
        <f t="shared" si="14"/>
        <v>402.24278108775752</v>
      </c>
    </row>
    <row r="153" spans="2:7" x14ac:dyDescent="0.2">
      <c r="B153" s="10"/>
      <c r="C153">
        <f t="shared" si="11"/>
        <v>143</v>
      </c>
      <c r="D153" s="4">
        <f t="shared" si="10"/>
        <v>158969.41106246167</v>
      </c>
      <c r="E153" s="4">
        <f t="shared" si="12"/>
        <v>1199.1010503055047</v>
      </c>
      <c r="F153" s="4">
        <f t="shared" si="13"/>
        <v>794.84705531230838</v>
      </c>
      <c r="G153" s="4">
        <f t="shared" si="14"/>
        <v>404.25399499319633</v>
      </c>
    </row>
    <row r="154" spans="2:7" x14ac:dyDescent="0.2">
      <c r="B154" s="10"/>
      <c r="C154">
        <f t="shared" si="11"/>
        <v>144</v>
      </c>
      <c r="D154" s="4">
        <f t="shared" si="10"/>
        <v>158565.15706746848</v>
      </c>
      <c r="E154" s="4">
        <f t="shared" si="12"/>
        <v>1199.1010503055047</v>
      </c>
      <c r="F154" s="4">
        <f t="shared" si="13"/>
        <v>792.82578533734238</v>
      </c>
      <c r="G154" s="4">
        <f t="shared" si="14"/>
        <v>406.27526496816233</v>
      </c>
    </row>
    <row r="155" spans="2:7" x14ac:dyDescent="0.2">
      <c r="B155" s="10"/>
      <c r="C155">
        <f t="shared" si="11"/>
        <v>145</v>
      </c>
      <c r="D155" s="4">
        <f t="shared" si="10"/>
        <v>158158.88180250031</v>
      </c>
      <c r="E155" s="4">
        <f t="shared" si="12"/>
        <v>1199.1010503055047</v>
      </c>
      <c r="F155" s="4">
        <f t="shared" si="13"/>
        <v>790.79440901250155</v>
      </c>
      <c r="G155" s="4">
        <f t="shared" si="14"/>
        <v>408.30664129300317</v>
      </c>
    </row>
    <row r="156" spans="2:7" x14ac:dyDescent="0.2">
      <c r="B156" s="10"/>
      <c r="C156">
        <f t="shared" si="11"/>
        <v>146</v>
      </c>
      <c r="D156" s="4">
        <f t="shared" si="10"/>
        <v>157750.57516120732</v>
      </c>
      <c r="E156" s="4">
        <f t="shared" si="12"/>
        <v>1199.1010503055047</v>
      </c>
      <c r="F156" s="4">
        <f t="shared" si="13"/>
        <v>788.75287580603663</v>
      </c>
      <c r="G156" s="4">
        <f t="shared" si="14"/>
        <v>410.34817449946809</v>
      </c>
    </row>
    <row r="157" spans="2:7" x14ac:dyDescent="0.2">
      <c r="B157" s="10"/>
      <c r="C157">
        <f t="shared" si="11"/>
        <v>147</v>
      </c>
      <c r="D157" s="4">
        <f t="shared" si="10"/>
        <v>157340.22698670786</v>
      </c>
      <c r="E157" s="4">
        <f t="shared" si="12"/>
        <v>1199.1010503055047</v>
      </c>
      <c r="F157" s="4">
        <f t="shared" si="13"/>
        <v>786.70113493353927</v>
      </c>
      <c r="G157" s="4">
        <f t="shared" si="14"/>
        <v>412.39991537196545</v>
      </c>
    </row>
    <row r="158" spans="2:7" x14ac:dyDescent="0.2">
      <c r="B158" s="10"/>
      <c r="C158">
        <f t="shared" si="11"/>
        <v>148</v>
      </c>
      <c r="D158" s="4">
        <f t="shared" si="10"/>
        <v>156927.82707133589</v>
      </c>
      <c r="E158" s="4">
        <f t="shared" si="12"/>
        <v>1199.1010503055047</v>
      </c>
      <c r="F158" s="4">
        <f t="shared" si="13"/>
        <v>784.6391353566795</v>
      </c>
      <c r="G158" s="4">
        <f t="shared" si="14"/>
        <v>414.46191494882521</v>
      </c>
    </row>
    <row r="159" spans="2:7" x14ac:dyDescent="0.2">
      <c r="B159" s="10"/>
      <c r="C159">
        <f t="shared" si="11"/>
        <v>149</v>
      </c>
      <c r="D159" s="4">
        <f t="shared" si="10"/>
        <v>156513.36515638707</v>
      </c>
      <c r="E159" s="4">
        <f t="shared" si="12"/>
        <v>1199.1010503055047</v>
      </c>
      <c r="F159" s="4">
        <f t="shared" si="13"/>
        <v>782.56682578193534</v>
      </c>
      <c r="G159" s="4">
        <f t="shared" si="14"/>
        <v>416.53422452356938</v>
      </c>
    </row>
    <row r="160" spans="2:7" x14ac:dyDescent="0.2">
      <c r="B160" s="10"/>
      <c r="C160">
        <f t="shared" si="11"/>
        <v>150</v>
      </c>
      <c r="D160" s="4">
        <f t="shared" si="10"/>
        <v>156096.83093186349</v>
      </c>
      <c r="E160" s="4">
        <f t="shared" si="12"/>
        <v>1199.1010503055047</v>
      </c>
      <c r="F160" s="4">
        <f t="shared" si="13"/>
        <v>780.48415465931748</v>
      </c>
      <c r="G160" s="4">
        <f t="shared" si="14"/>
        <v>418.61689564618723</v>
      </c>
    </row>
    <row r="161" spans="2:7" x14ac:dyDescent="0.2">
      <c r="B161" s="10"/>
      <c r="C161">
        <f t="shared" si="11"/>
        <v>151</v>
      </c>
      <c r="D161" s="4">
        <f t="shared" si="10"/>
        <v>155678.21403621731</v>
      </c>
      <c r="E161" s="4">
        <f t="shared" si="12"/>
        <v>1199.1010503055047</v>
      </c>
      <c r="F161" s="4">
        <f t="shared" si="13"/>
        <v>778.39107018108655</v>
      </c>
      <c r="G161" s="4">
        <f t="shared" si="14"/>
        <v>420.70998012441817</v>
      </c>
    </row>
    <row r="162" spans="2:7" x14ac:dyDescent="0.2">
      <c r="B162" s="10"/>
      <c r="C162">
        <f t="shared" si="11"/>
        <v>152</v>
      </c>
      <c r="D162" s="4">
        <f t="shared" si="10"/>
        <v>155257.5040560929</v>
      </c>
      <c r="E162" s="4">
        <f t="shared" si="12"/>
        <v>1199.1010503055047</v>
      </c>
      <c r="F162" s="4">
        <f t="shared" si="13"/>
        <v>776.28752028046449</v>
      </c>
      <c r="G162" s="4">
        <f t="shared" si="14"/>
        <v>422.81353002504022</v>
      </c>
    </row>
    <row r="163" spans="2:7" x14ac:dyDescent="0.2">
      <c r="B163" s="10"/>
      <c r="C163">
        <f t="shared" si="11"/>
        <v>153</v>
      </c>
      <c r="D163" s="4">
        <f t="shared" si="10"/>
        <v>154834.69052606786</v>
      </c>
      <c r="E163" s="4">
        <f t="shared" si="12"/>
        <v>1199.1010503055047</v>
      </c>
      <c r="F163" s="4">
        <f t="shared" si="13"/>
        <v>774.17345263033928</v>
      </c>
      <c r="G163" s="4">
        <f t="shared" si="14"/>
        <v>424.92759767516543</v>
      </c>
    </row>
    <row r="164" spans="2:7" x14ac:dyDescent="0.2">
      <c r="B164" s="10"/>
      <c r="C164">
        <f t="shared" si="11"/>
        <v>154</v>
      </c>
      <c r="D164" s="4">
        <f t="shared" si="10"/>
        <v>154409.76292839271</v>
      </c>
      <c r="E164" s="4">
        <f t="shared" si="12"/>
        <v>1199.1010503055047</v>
      </c>
      <c r="F164" s="4">
        <f t="shared" si="13"/>
        <v>772.04881464196353</v>
      </c>
      <c r="G164" s="4">
        <f t="shared" si="14"/>
        <v>427.05223566354118</v>
      </c>
    </row>
    <row r="165" spans="2:7" x14ac:dyDescent="0.2">
      <c r="B165" s="10"/>
      <c r="C165">
        <f t="shared" si="11"/>
        <v>155</v>
      </c>
      <c r="D165" s="4">
        <f t="shared" si="10"/>
        <v>153982.71069272916</v>
      </c>
      <c r="E165" s="4">
        <f t="shared" si="12"/>
        <v>1199.1010503055047</v>
      </c>
      <c r="F165" s="4">
        <f t="shared" si="13"/>
        <v>769.91355346364583</v>
      </c>
      <c r="G165" s="4">
        <f t="shared" si="14"/>
        <v>429.18749684185889</v>
      </c>
    </row>
    <row r="166" spans="2:7" x14ac:dyDescent="0.2">
      <c r="B166" s="10"/>
      <c r="C166">
        <f t="shared" si="11"/>
        <v>156</v>
      </c>
      <c r="D166" s="4">
        <f t="shared" si="10"/>
        <v>153553.5231958873</v>
      </c>
      <c r="E166" s="4">
        <f t="shared" si="12"/>
        <v>1199.1010503055047</v>
      </c>
      <c r="F166" s="4">
        <f t="shared" si="13"/>
        <v>767.76761597943653</v>
      </c>
      <c r="G166" s="4">
        <f t="shared" si="14"/>
        <v>431.33343432606819</v>
      </c>
    </row>
    <row r="167" spans="2:7" x14ac:dyDescent="0.2">
      <c r="B167" s="10"/>
      <c r="C167">
        <f t="shared" si="11"/>
        <v>157</v>
      </c>
      <c r="D167" s="4">
        <f t="shared" si="10"/>
        <v>153122.18976156123</v>
      </c>
      <c r="E167" s="4">
        <f t="shared" si="12"/>
        <v>1199.1010503055047</v>
      </c>
      <c r="F167" s="4">
        <f t="shared" si="13"/>
        <v>765.61094880780615</v>
      </c>
      <c r="G167" s="4">
        <f t="shared" si="14"/>
        <v>433.49010149769856</v>
      </c>
    </row>
    <row r="168" spans="2:7" x14ac:dyDescent="0.2">
      <c r="B168" s="10"/>
      <c r="C168">
        <f t="shared" si="11"/>
        <v>158</v>
      </c>
      <c r="D168" s="4">
        <f t="shared" si="10"/>
        <v>152688.69966006352</v>
      </c>
      <c r="E168" s="4">
        <f t="shared" si="12"/>
        <v>1199.1010503055047</v>
      </c>
      <c r="F168" s="4">
        <f t="shared" si="13"/>
        <v>763.44349830031763</v>
      </c>
      <c r="G168" s="4">
        <f t="shared" si="14"/>
        <v>435.65755200518709</v>
      </c>
    </row>
    <row r="169" spans="2:7" x14ac:dyDescent="0.2">
      <c r="B169" s="10"/>
      <c r="C169">
        <f t="shared" si="11"/>
        <v>159</v>
      </c>
      <c r="D169" s="4">
        <f t="shared" si="10"/>
        <v>152253.04210805832</v>
      </c>
      <c r="E169" s="4">
        <f t="shared" si="12"/>
        <v>1199.1010503055047</v>
      </c>
      <c r="F169" s="4">
        <f t="shared" si="13"/>
        <v>761.2652105402916</v>
      </c>
      <c r="G169" s="4">
        <f t="shared" si="14"/>
        <v>437.83583976521311</v>
      </c>
    </row>
    <row r="170" spans="2:7" x14ac:dyDescent="0.2">
      <c r="B170" s="10"/>
      <c r="C170">
        <f t="shared" si="11"/>
        <v>160</v>
      </c>
      <c r="D170" s="4">
        <f t="shared" si="10"/>
        <v>151815.20626829311</v>
      </c>
      <c r="E170" s="4">
        <f t="shared" si="12"/>
        <v>1199.1010503055047</v>
      </c>
      <c r="F170" s="4">
        <f t="shared" si="13"/>
        <v>759.07603134146564</v>
      </c>
      <c r="G170" s="4">
        <f t="shared" si="14"/>
        <v>440.02501896403908</v>
      </c>
    </row>
    <row r="171" spans="2:7" x14ac:dyDescent="0.2">
      <c r="B171" s="10"/>
      <c r="C171">
        <f t="shared" si="11"/>
        <v>161</v>
      </c>
      <c r="D171" s="4">
        <f t="shared" si="10"/>
        <v>151375.18124932906</v>
      </c>
      <c r="E171" s="4">
        <f t="shared" si="12"/>
        <v>1199.1010503055047</v>
      </c>
      <c r="F171" s="4">
        <f t="shared" si="13"/>
        <v>756.87590624664529</v>
      </c>
      <c r="G171" s="4">
        <f t="shared" si="14"/>
        <v>442.22514405885943</v>
      </c>
    </row>
    <row r="172" spans="2:7" x14ac:dyDescent="0.2">
      <c r="B172" s="10"/>
      <c r="C172">
        <f t="shared" si="11"/>
        <v>162</v>
      </c>
      <c r="D172" s="4">
        <f t="shared" si="10"/>
        <v>150932.95610527019</v>
      </c>
      <c r="E172" s="4">
        <f t="shared" si="12"/>
        <v>1199.1010503055047</v>
      </c>
      <c r="F172" s="4">
        <f t="shared" si="13"/>
        <v>754.66478052635091</v>
      </c>
      <c r="G172" s="4">
        <f t="shared" si="14"/>
        <v>444.4362697791538</v>
      </c>
    </row>
    <row r="173" spans="2:7" x14ac:dyDescent="0.2">
      <c r="B173" s="10"/>
      <c r="C173">
        <f t="shared" si="11"/>
        <v>163</v>
      </c>
      <c r="D173" s="4">
        <f t="shared" si="10"/>
        <v>150488.51983549102</v>
      </c>
      <c r="E173" s="4">
        <f t="shared" si="12"/>
        <v>1199.1010503055047</v>
      </c>
      <c r="F173" s="4">
        <f t="shared" si="13"/>
        <v>752.44259917745512</v>
      </c>
      <c r="G173" s="4">
        <f t="shared" si="14"/>
        <v>446.65845112804959</v>
      </c>
    </row>
    <row r="174" spans="2:7" x14ac:dyDescent="0.2">
      <c r="B174" s="10"/>
      <c r="C174">
        <f t="shared" si="11"/>
        <v>164</v>
      </c>
      <c r="D174" s="4">
        <f t="shared" si="10"/>
        <v>150041.86138436297</v>
      </c>
      <c r="E174" s="4">
        <f t="shared" si="12"/>
        <v>1199.1010503055047</v>
      </c>
      <c r="F174" s="4">
        <f t="shared" si="13"/>
        <v>750.20930692181491</v>
      </c>
      <c r="G174" s="4">
        <f t="shared" si="14"/>
        <v>448.8917433836898</v>
      </c>
    </row>
    <row r="175" spans="2:7" x14ac:dyDescent="0.2">
      <c r="B175" s="10"/>
      <c r="C175">
        <f t="shared" si="11"/>
        <v>165</v>
      </c>
      <c r="D175" s="4">
        <f t="shared" si="10"/>
        <v>149592.96964097928</v>
      </c>
      <c r="E175" s="4">
        <f t="shared" si="12"/>
        <v>1199.1010503055047</v>
      </c>
      <c r="F175" s="4">
        <f t="shared" si="13"/>
        <v>747.96484820489638</v>
      </c>
      <c r="G175" s="4">
        <f t="shared" si="14"/>
        <v>451.13620210060833</v>
      </c>
    </row>
    <row r="176" spans="2:7" x14ac:dyDescent="0.2">
      <c r="B176" s="10"/>
      <c r="C176">
        <f t="shared" si="11"/>
        <v>166</v>
      </c>
      <c r="D176" s="4">
        <f t="shared" si="10"/>
        <v>149141.83343887868</v>
      </c>
      <c r="E176" s="4">
        <f t="shared" si="12"/>
        <v>1199.1010503055047</v>
      </c>
      <c r="F176" s="4">
        <f t="shared" si="13"/>
        <v>745.70916719439344</v>
      </c>
      <c r="G176" s="4">
        <f t="shared" si="14"/>
        <v>453.39188311111127</v>
      </c>
    </row>
    <row r="177" spans="2:7" x14ac:dyDescent="0.2">
      <c r="B177" s="10"/>
      <c r="C177">
        <f t="shared" si="11"/>
        <v>167</v>
      </c>
      <c r="D177" s="4">
        <f t="shared" si="10"/>
        <v>148688.44155576755</v>
      </c>
      <c r="E177" s="4">
        <f t="shared" si="12"/>
        <v>1199.1010503055047</v>
      </c>
      <c r="F177" s="4">
        <f t="shared" si="13"/>
        <v>743.44220777883777</v>
      </c>
      <c r="G177" s="4">
        <f t="shared" si="14"/>
        <v>455.65884252666694</v>
      </c>
    </row>
    <row r="178" spans="2:7" x14ac:dyDescent="0.2">
      <c r="B178" s="10"/>
      <c r="C178">
        <f t="shared" si="11"/>
        <v>168</v>
      </c>
      <c r="D178" s="4">
        <f t="shared" si="10"/>
        <v>148232.78271324089</v>
      </c>
      <c r="E178" s="4">
        <f t="shared" si="12"/>
        <v>1199.1010503055047</v>
      </c>
      <c r="F178" s="4">
        <f t="shared" si="13"/>
        <v>741.16391356620443</v>
      </c>
      <c r="G178" s="4">
        <f t="shared" si="14"/>
        <v>457.93713673930029</v>
      </c>
    </row>
    <row r="179" spans="2:7" x14ac:dyDescent="0.2">
      <c r="B179" s="10"/>
      <c r="C179">
        <f t="shared" si="11"/>
        <v>169</v>
      </c>
      <c r="D179" s="4">
        <f t="shared" si="10"/>
        <v>147774.8455765016</v>
      </c>
      <c r="E179" s="4">
        <f t="shared" si="12"/>
        <v>1199.1010503055047</v>
      </c>
      <c r="F179" s="4">
        <f t="shared" si="13"/>
        <v>738.87422788250797</v>
      </c>
      <c r="G179" s="4">
        <f t="shared" si="14"/>
        <v>460.22682242299675</v>
      </c>
    </row>
    <row r="180" spans="2:7" x14ac:dyDescent="0.2">
      <c r="B180" s="10"/>
      <c r="C180">
        <f t="shared" si="11"/>
        <v>170</v>
      </c>
      <c r="D180" s="4">
        <f t="shared" si="10"/>
        <v>147314.6187540786</v>
      </c>
      <c r="E180" s="4">
        <f t="shared" si="12"/>
        <v>1199.1010503055047</v>
      </c>
      <c r="F180" s="4">
        <f t="shared" si="13"/>
        <v>736.57309377039303</v>
      </c>
      <c r="G180" s="4">
        <f t="shared" si="14"/>
        <v>462.52795653511168</v>
      </c>
    </row>
    <row r="181" spans="2:7" x14ac:dyDescent="0.2">
      <c r="B181" s="10"/>
      <c r="C181">
        <f t="shared" si="11"/>
        <v>171</v>
      </c>
      <c r="D181" s="4">
        <f t="shared" si="10"/>
        <v>146852.0907975435</v>
      </c>
      <c r="E181" s="4">
        <f t="shared" si="12"/>
        <v>1199.1010503055047</v>
      </c>
      <c r="F181" s="4">
        <f t="shared" si="13"/>
        <v>734.26045398771748</v>
      </c>
      <c r="G181" s="4">
        <f t="shared" si="14"/>
        <v>464.84059631778723</v>
      </c>
    </row>
    <row r="182" spans="2:7" x14ac:dyDescent="0.2">
      <c r="B182" s="10"/>
      <c r="C182">
        <f t="shared" si="11"/>
        <v>172</v>
      </c>
      <c r="D182" s="4">
        <f t="shared" si="10"/>
        <v>146387.25020122572</v>
      </c>
      <c r="E182" s="4">
        <f t="shared" si="12"/>
        <v>1199.1010503055047</v>
      </c>
      <c r="F182" s="4">
        <f t="shared" si="13"/>
        <v>731.9362510061286</v>
      </c>
      <c r="G182" s="4">
        <f t="shared" si="14"/>
        <v>467.16479929937611</v>
      </c>
    </row>
    <row r="183" spans="2:7" x14ac:dyDescent="0.2">
      <c r="B183" s="10"/>
      <c r="C183">
        <f t="shared" si="11"/>
        <v>173</v>
      </c>
      <c r="D183" s="4">
        <f t="shared" ref="D183:D246" si="15">IF($B$5*$B$6&gt;=C182,D182-G182," ")</f>
        <v>145920.08540192634</v>
      </c>
      <c r="E183" s="4">
        <f t="shared" si="12"/>
        <v>1199.1010503055047</v>
      </c>
      <c r="F183" s="4">
        <f t="shared" si="13"/>
        <v>729.60042700963174</v>
      </c>
      <c r="G183" s="4">
        <f t="shared" si="14"/>
        <v>469.50062329587297</v>
      </c>
    </row>
    <row r="184" spans="2:7" x14ac:dyDescent="0.2">
      <c r="B184" s="10"/>
      <c r="C184">
        <f t="shared" si="11"/>
        <v>174</v>
      </c>
      <c r="D184" s="4">
        <f t="shared" si="15"/>
        <v>145450.58477863047</v>
      </c>
      <c r="E184" s="4">
        <f t="shared" si="12"/>
        <v>1199.1010503055047</v>
      </c>
      <c r="F184" s="4">
        <f t="shared" si="13"/>
        <v>727.25292389315234</v>
      </c>
      <c r="G184" s="4">
        <f t="shared" si="14"/>
        <v>471.84812641235237</v>
      </c>
    </row>
    <row r="185" spans="2:7" x14ac:dyDescent="0.2">
      <c r="B185" s="10"/>
      <c r="C185">
        <f t="shared" si="11"/>
        <v>175</v>
      </c>
      <c r="D185" s="4">
        <f t="shared" si="15"/>
        <v>144978.73665221813</v>
      </c>
      <c r="E185" s="4">
        <f t="shared" si="12"/>
        <v>1199.1010503055047</v>
      </c>
      <c r="F185" s="4">
        <f t="shared" si="13"/>
        <v>724.89368326109059</v>
      </c>
      <c r="G185" s="4">
        <f t="shared" si="14"/>
        <v>474.20736704441413</v>
      </c>
    </row>
    <row r="186" spans="2:7" x14ac:dyDescent="0.2">
      <c r="B186" s="10"/>
      <c r="C186">
        <f t="shared" si="11"/>
        <v>176</v>
      </c>
      <c r="D186" s="4">
        <f t="shared" si="15"/>
        <v>144504.52928517372</v>
      </c>
      <c r="E186" s="4">
        <f t="shared" si="12"/>
        <v>1199.1010503055047</v>
      </c>
      <c r="F186" s="4">
        <f t="shared" si="13"/>
        <v>722.52264642586863</v>
      </c>
      <c r="G186" s="4">
        <f t="shared" si="14"/>
        <v>476.57840387963608</v>
      </c>
    </row>
    <row r="187" spans="2:7" x14ac:dyDescent="0.2">
      <c r="B187" s="10"/>
      <c r="C187">
        <f t="shared" si="11"/>
        <v>177</v>
      </c>
      <c r="D187" s="4">
        <f t="shared" si="15"/>
        <v>144027.95088129409</v>
      </c>
      <c r="E187" s="4">
        <f t="shared" si="12"/>
        <v>1199.1010503055047</v>
      </c>
      <c r="F187" s="4">
        <f t="shared" si="13"/>
        <v>720.1397544064705</v>
      </c>
      <c r="G187" s="4">
        <f t="shared" si="14"/>
        <v>478.96129589903421</v>
      </c>
    </row>
    <row r="188" spans="2:7" x14ac:dyDescent="0.2">
      <c r="B188" s="10"/>
      <c r="C188">
        <f t="shared" si="11"/>
        <v>178</v>
      </c>
      <c r="D188" s="4">
        <f t="shared" si="15"/>
        <v>143548.98958539506</v>
      </c>
      <c r="E188" s="4">
        <f t="shared" si="12"/>
        <v>1199.1010503055047</v>
      </c>
      <c r="F188" s="4">
        <f t="shared" si="13"/>
        <v>717.74494792697533</v>
      </c>
      <c r="G188" s="4">
        <f t="shared" si="14"/>
        <v>481.35610237852939</v>
      </c>
    </row>
    <row r="189" spans="2:7" x14ac:dyDescent="0.2">
      <c r="B189" s="10"/>
      <c r="C189">
        <f t="shared" si="11"/>
        <v>179</v>
      </c>
      <c r="D189" s="4">
        <f t="shared" si="15"/>
        <v>143067.63348301654</v>
      </c>
      <c r="E189" s="4">
        <f t="shared" si="12"/>
        <v>1199.1010503055047</v>
      </c>
      <c r="F189" s="4">
        <f t="shared" si="13"/>
        <v>715.33816741508269</v>
      </c>
      <c r="G189" s="4">
        <f t="shared" si="14"/>
        <v>483.76288289042202</v>
      </c>
    </row>
    <row r="190" spans="2:7" x14ac:dyDescent="0.2">
      <c r="B190" s="10"/>
      <c r="C190">
        <f t="shared" si="11"/>
        <v>180</v>
      </c>
      <c r="D190" s="4">
        <f t="shared" si="15"/>
        <v>142583.87060012613</v>
      </c>
      <c r="E190" s="4">
        <f t="shared" si="12"/>
        <v>1199.1010503055047</v>
      </c>
      <c r="F190" s="4">
        <f t="shared" si="13"/>
        <v>712.91935300063062</v>
      </c>
      <c r="G190" s="4">
        <f t="shared" si="14"/>
        <v>486.18169730487409</v>
      </c>
    </row>
    <row r="191" spans="2:7" x14ac:dyDescent="0.2">
      <c r="B191" s="10"/>
      <c r="C191">
        <f t="shared" si="11"/>
        <v>181</v>
      </c>
      <c r="D191" s="4">
        <f t="shared" si="15"/>
        <v>142097.68890282125</v>
      </c>
      <c r="E191" s="4">
        <f t="shared" si="12"/>
        <v>1199.1010503055047</v>
      </c>
      <c r="F191" s="4">
        <f t="shared" si="13"/>
        <v>710.48844451410628</v>
      </c>
      <c r="G191" s="4">
        <f t="shared" si="14"/>
        <v>488.61260579139844</v>
      </c>
    </row>
    <row r="192" spans="2:7" x14ac:dyDescent="0.2">
      <c r="C192">
        <f t="shared" si="11"/>
        <v>182</v>
      </c>
      <c r="D192" s="4">
        <f t="shared" si="15"/>
        <v>141609.07629702985</v>
      </c>
      <c r="E192" s="4">
        <f t="shared" si="12"/>
        <v>1199.1010503055047</v>
      </c>
      <c r="F192" s="4">
        <f t="shared" si="13"/>
        <v>708.04538148514928</v>
      </c>
      <c r="G192" s="4">
        <f t="shared" si="14"/>
        <v>491.05566882035544</v>
      </c>
    </row>
    <row r="193" spans="3:7" x14ac:dyDescent="0.2">
      <c r="C193">
        <f t="shared" si="11"/>
        <v>183</v>
      </c>
      <c r="D193" s="4">
        <f t="shared" si="15"/>
        <v>141118.02062820949</v>
      </c>
      <c r="E193" s="4">
        <f t="shared" si="12"/>
        <v>1199.1010503055047</v>
      </c>
      <c r="F193" s="4">
        <f t="shared" si="13"/>
        <v>705.59010314104751</v>
      </c>
      <c r="G193" s="4">
        <f t="shared" si="14"/>
        <v>493.51094716445721</v>
      </c>
    </row>
    <row r="194" spans="3:7" x14ac:dyDescent="0.2">
      <c r="C194">
        <f t="shared" si="11"/>
        <v>184</v>
      </c>
      <c r="D194" s="4">
        <f t="shared" si="15"/>
        <v>140624.50968104502</v>
      </c>
      <c r="E194" s="4">
        <f t="shared" si="12"/>
        <v>1199.1010503055047</v>
      </c>
      <c r="F194" s="4">
        <f t="shared" si="13"/>
        <v>703.12254840522507</v>
      </c>
      <c r="G194" s="4">
        <f t="shared" si="14"/>
        <v>495.97850190027964</v>
      </c>
    </row>
    <row r="195" spans="3:7" x14ac:dyDescent="0.2">
      <c r="C195">
        <f t="shared" si="11"/>
        <v>185</v>
      </c>
      <c r="D195" s="4">
        <f t="shared" si="15"/>
        <v>140128.53117914475</v>
      </c>
      <c r="E195" s="4">
        <f t="shared" si="12"/>
        <v>1199.1010503055047</v>
      </c>
      <c r="F195" s="4">
        <f t="shared" si="13"/>
        <v>700.64265589572369</v>
      </c>
      <c r="G195" s="4">
        <f t="shared" si="14"/>
        <v>498.45839440978102</v>
      </c>
    </row>
    <row r="196" spans="3:7" x14ac:dyDescent="0.2">
      <c r="C196">
        <f t="shared" si="11"/>
        <v>186</v>
      </c>
      <c r="D196" s="4">
        <f t="shared" si="15"/>
        <v>139630.07278473498</v>
      </c>
      <c r="E196" s="4">
        <f t="shared" si="12"/>
        <v>1199.1010503055047</v>
      </c>
      <c r="F196" s="4">
        <f t="shared" si="13"/>
        <v>698.15036392367494</v>
      </c>
      <c r="G196" s="4">
        <f t="shared" si="14"/>
        <v>500.95068638182977</v>
      </c>
    </row>
    <row r="197" spans="3:7" x14ac:dyDescent="0.2">
      <c r="C197">
        <f t="shared" si="11"/>
        <v>187</v>
      </c>
      <c r="D197" s="4">
        <f t="shared" si="15"/>
        <v>139129.12209835314</v>
      </c>
      <c r="E197" s="4">
        <f t="shared" si="12"/>
        <v>1199.1010503055047</v>
      </c>
      <c r="F197" s="4">
        <f t="shared" si="13"/>
        <v>695.64561049176575</v>
      </c>
      <c r="G197" s="4">
        <f t="shared" si="14"/>
        <v>503.45543981373896</v>
      </c>
    </row>
    <row r="198" spans="3:7" x14ac:dyDescent="0.2">
      <c r="C198">
        <f t="shared" si="11"/>
        <v>188</v>
      </c>
      <c r="D198" s="4">
        <f t="shared" si="15"/>
        <v>138625.66665853941</v>
      </c>
      <c r="E198" s="4">
        <f t="shared" si="12"/>
        <v>1199.1010503055047</v>
      </c>
      <c r="F198" s="4">
        <f t="shared" si="13"/>
        <v>693.12833329269711</v>
      </c>
      <c r="G198" s="4">
        <f t="shared" si="14"/>
        <v>505.97271701280761</v>
      </c>
    </row>
    <row r="199" spans="3:7" x14ac:dyDescent="0.2">
      <c r="C199">
        <f t="shared" si="11"/>
        <v>189</v>
      </c>
      <c r="D199" s="4">
        <f t="shared" si="15"/>
        <v>138119.69394152661</v>
      </c>
      <c r="E199" s="4">
        <f t="shared" si="12"/>
        <v>1199.1010503055047</v>
      </c>
      <c r="F199" s="4">
        <f t="shared" si="13"/>
        <v>690.59846970763306</v>
      </c>
      <c r="G199" s="4">
        <f t="shared" si="14"/>
        <v>508.50258059787166</v>
      </c>
    </row>
    <row r="200" spans="3:7" x14ac:dyDescent="0.2">
      <c r="C200">
        <f t="shared" si="11"/>
        <v>190</v>
      </c>
      <c r="D200" s="4">
        <f t="shared" si="15"/>
        <v>137611.19136092873</v>
      </c>
      <c r="E200" s="4">
        <f t="shared" si="12"/>
        <v>1199.1010503055047</v>
      </c>
      <c r="F200" s="4">
        <f t="shared" si="13"/>
        <v>688.05595680464364</v>
      </c>
      <c r="G200" s="4">
        <f t="shared" si="14"/>
        <v>511.04509350086107</v>
      </c>
    </row>
    <row r="201" spans="3:7" x14ac:dyDescent="0.2">
      <c r="C201">
        <f t="shared" si="11"/>
        <v>191</v>
      </c>
      <c r="D201" s="4">
        <f t="shared" si="15"/>
        <v>137100.14626742786</v>
      </c>
      <c r="E201" s="4">
        <f t="shared" si="12"/>
        <v>1199.1010503055047</v>
      </c>
      <c r="F201" s="4">
        <f t="shared" si="13"/>
        <v>685.50073133713931</v>
      </c>
      <c r="G201" s="4">
        <f t="shared" si="14"/>
        <v>513.6003189683654</v>
      </c>
    </row>
    <row r="202" spans="3:7" x14ac:dyDescent="0.2">
      <c r="C202">
        <f t="shared" si="11"/>
        <v>192</v>
      </c>
      <c r="D202" s="4">
        <f t="shared" si="15"/>
        <v>136586.5459484595</v>
      </c>
      <c r="E202" s="4">
        <f t="shared" si="12"/>
        <v>1199.1010503055047</v>
      </c>
      <c r="F202" s="4">
        <f t="shared" si="13"/>
        <v>682.93272974229751</v>
      </c>
      <c r="G202" s="4">
        <f t="shared" si="14"/>
        <v>516.1683205632072</v>
      </c>
    </row>
    <row r="203" spans="3:7" x14ac:dyDescent="0.2">
      <c r="C203">
        <f t="shared" si="11"/>
        <v>193</v>
      </c>
      <c r="D203" s="4">
        <f t="shared" si="15"/>
        <v>136070.37762789629</v>
      </c>
      <c r="E203" s="4">
        <f t="shared" si="12"/>
        <v>1199.1010503055047</v>
      </c>
      <c r="F203" s="4">
        <f t="shared" si="13"/>
        <v>680.3518881394815</v>
      </c>
      <c r="G203" s="4">
        <f t="shared" si="14"/>
        <v>518.74916216602321</v>
      </c>
    </row>
    <row r="204" spans="3:7" x14ac:dyDescent="0.2">
      <c r="C204">
        <f t="shared" si="11"/>
        <v>194</v>
      </c>
      <c r="D204" s="4">
        <f t="shared" si="15"/>
        <v>135551.62846573026</v>
      </c>
      <c r="E204" s="4">
        <f t="shared" si="12"/>
        <v>1199.1010503055047</v>
      </c>
      <c r="F204" s="4">
        <f t="shared" si="13"/>
        <v>677.75814232865127</v>
      </c>
      <c r="G204" s="4">
        <f t="shared" si="14"/>
        <v>521.34290797685344</v>
      </c>
    </row>
    <row r="205" spans="3:7" x14ac:dyDescent="0.2">
      <c r="C205">
        <f t="shared" ref="C205:C268" si="16">IF($B$5*$B$6&gt;=C204,C204+1," ")</f>
        <v>195</v>
      </c>
      <c r="D205" s="4">
        <f t="shared" si="15"/>
        <v>135030.28555775341</v>
      </c>
      <c r="E205" s="4">
        <f t="shared" ref="E205:E268" si="17">IF($B$5*$B$6&gt;C204,-PMT($B$7,$B$5*$B$6,$B$3)," ")</f>
        <v>1199.1010503055047</v>
      </c>
      <c r="F205" s="4">
        <f t="shared" ref="F205:F268" si="18">IF($B$5*$B$6&gt;C204,D205*$B$7," ")</f>
        <v>675.15142778876702</v>
      </c>
      <c r="G205" s="4">
        <f t="shared" ref="G205:G268" si="19">IF($B$5*$B$6&gt;C204,E205-F205," ")</f>
        <v>523.94962251673769</v>
      </c>
    </row>
    <row r="206" spans="3:7" x14ac:dyDescent="0.2">
      <c r="C206">
        <f t="shared" si="16"/>
        <v>196</v>
      </c>
      <c r="D206" s="4">
        <f t="shared" si="15"/>
        <v>134506.33593523668</v>
      </c>
      <c r="E206" s="4">
        <f t="shared" si="17"/>
        <v>1199.1010503055047</v>
      </c>
      <c r="F206" s="4">
        <f t="shared" si="18"/>
        <v>672.53167967618344</v>
      </c>
      <c r="G206" s="4">
        <f t="shared" si="19"/>
        <v>526.56937062932127</v>
      </c>
    </row>
    <row r="207" spans="3:7" x14ac:dyDescent="0.2">
      <c r="C207">
        <f t="shared" si="16"/>
        <v>197</v>
      </c>
      <c r="D207" s="4">
        <f t="shared" si="15"/>
        <v>133979.76656460736</v>
      </c>
      <c r="E207" s="4">
        <f t="shared" si="17"/>
        <v>1199.1010503055047</v>
      </c>
      <c r="F207" s="4">
        <f t="shared" si="18"/>
        <v>669.89883282303686</v>
      </c>
      <c r="G207" s="4">
        <f t="shared" si="19"/>
        <v>529.20221748246786</v>
      </c>
    </row>
    <row r="208" spans="3:7" x14ac:dyDescent="0.2">
      <c r="C208">
        <f t="shared" si="16"/>
        <v>198</v>
      </c>
      <c r="D208" s="4">
        <f t="shared" si="15"/>
        <v>133450.56434712489</v>
      </c>
      <c r="E208" s="4">
        <f t="shared" si="17"/>
        <v>1199.1010503055047</v>
      </c>
      <c r="F208" s="4">
        <f t="shared" si="18"/>
        <v>667.25282173562448</v>
      </c>
      <c r="G208" s="4">
        <f t="shared" si="19"/>
        <v>531.84822856988023</v>
      </c>
    </row>
    <row r="209" spans="3:7" x14ac:dyDescent="0.2">
      <c r="C209">
        <f t="shared" si="16"/>
        <v>199</v>
      </c>
      <c r="D209" s="4">
        <f t="shared" si="15"/>
        <v>132918.71611855502</v>
      </c>
      <c r="E209" s="4">
        <f t="shared" si="17"/>
        <v>1199.1010503055047</v>
      </c>
      <c r="F209" s="4">
        <f t="shared" si="18"/>
        <v>664.59358059277508</v>
      </c>
      <c r="G209" s="4">
        <f t="shared" si="19"/>
        <v>534.50746971272963</v>
      </c>
    </row>
    <row r="210" spans="3:7" x14ac:dyDescent="0.2">
      <c r="C210">
        <f t="shared" si="16"/>
        <v>200</v>
      </c>
      <c r="D210" s="4">
        <f t="shared" si="15"/>
        <v>132384.20864884229</v>
      </c>
      <c r="E210" s="4">
        <f t="shared" si="17"/>
        <v>1199.1010503055047</v>
      </c>
      <c r="F210" s="4">
        <f t="shared" si="18"/>
        <v>661.92104324421143</v>
      </c>
      <c r="G210" s="4">
        <f t="shared" si="19"/>
        <v>537.18000706129328</v>
      </c>
    </row>
    <row r="211" spans="3:7" x14ac:dyDescent="0.2">
      <c r="C211">
        <f t="shared" si="16"/>
        <v>201</v>
      </c>
      <c r="D211" s="4">
        <f t="shared" si="15"/>
        <v>131847.02864178101</v>
      </c>
      <c r="E211" s="4">
        <f t="shared" si="17"/>
        <v>1199.1010503055047</v>
      </c>
      <c r="F211" s="4">
        <f t="shared" si="18"/>
        <v>659.23514320890513</v>
      </c>
      <c r="G211" s="4">
        <f t="shared" si="19"/>
        <v>539.86590709659959</v>
      </c>
    </row>
    <row r="212" spans="3:7" x14ac:dyDescent="0.2">
      <c r="C212">
        <f t="shared" si="16"/>
        <v>202</v>
      </c>
      <c r="D212" s="4">
        <f t="shared" si="15"/>
        <v>131307.16273468442</v>
      </c>
      <c r="E212" s="4">
        <f t="shared" si="17"/>
        <v>1199.1010503055047</v>
      </c>
      <c r="F212" s="4">
        <f t="shared" si="18"/>
        <v>656.53581367342213</v>
      </c>
      <c r="G212" s="4">
        <f t="shared" si="19"/>
        <v>542.56523663208259</v>
      </c>
    </row>
    <row r="213" spans="3:7" x14ac:dyDescent="0.2">
      <c r="C213">
        <f t="shared" si="16"/>
        <v>203</v>
      </c>
      <c r="D213" s="4">
        <f t="shared" si="15"/>
        <v>130764.59749805233</v>
      </c>
      <c r="E213" s="4">
        <f t="shared" si="17"/>
        <v>1199.1010503055047</v>
      </c>
      <c r="F213" s="4">
        <f t="shared" si="18"/>
        <v>653.82298749026165</v>
      </c>
      <c r="G213" s="4">
        <f t="shared" si="19"/>
        <v>545.27806281524306</v>
      </c>
    </row>
    <row r="214" spans="3:7" x14ac:dyDescent="0.2">
      <c r="C214">
        <f t="shared" si="16"/>
        <v>204</v>
      </c>
      <c r="D214" s="4">
        <f t="shared" si="15"/>
        <v>130219.31943523709</v>
      </c>
      <c r="E214" s="4">
        <f t="shared" si="17"/>
        <v>1199.1010503055047</v>
      </c>
      <c r="F214" s="4">
        <f t="shared" si="18"/>
        <v>651.09659717618547</v>
      </c>
      <c r="G214" s="4">
        <f t="shared" si="19"/>
        <v>548.00445312931924</v>
      </c>
    </row>
    <row r="215" spans="3:7" x14ac:dyDescent="0.2">
      <c r="C215">
        <f t="shared" si="16"/>
        <v>205</v>
      </c>
      <c r="D215" s="4">
        <f t="shared" si="15"/>
        <v>129671.31498210777</v>
      </c>
      <c r="E215" s="4">
        <f t="shared" si="17"/>
        <v>1199.1010503055047</v>
      </c>
      <c r="F215" s="4">
        <f t="shared" si="18"/>
        <v>648.35657491053882</v>
      </c>
      <c r="G215" s="4">
        <f t="shared" si="19"/>
        <v>550.74447539496589</v>
      </c>
    </row>
    <row r="216" spans="3:7" x14ac:dyDescent="0.2">
      <c r="C216">
        <f t="shared" si="16"/>
        <v>206</v>
      </c>
      <c r="D216" s="4">
        <f t="shared" si="15"/>
        <v>129120.5705067128</v>
      </c>
      <c r="E216" s="4">
        <f t="shared" si="17"/>
        <v>1199.1010503055047</v>
      </c>
      <c r="F216" s="4">
        <f t="shared" si="18"/>
        <v>645.60285253356403</v>
      </c>
      <c r="G216" s="4">
        <f t="shared" si="19"/>
        <v>553.49819777194068</v>
      </c>
    </row>
    <row r="217" spans="3:7" x14ac:dyDescent="0.2">
      <c r="C217">
        <f t="shared" si="16"/>
        <v>207</v>
      </c>
      <c r="D217" s="4">
        <f t="shared" si="15"/>
        <v>128567.07230894086</v>
      </c>
      <c r="E217" s="4">
        <f t="shared" si="17"/>
        <v>1199.1010503055047</v>
      </c>
      <c r="F217" s="4">
        <f t="shared" si="18"/>
        <v>642.83536154470426</v>
      </c>
      <c r="G217" s="4">
        <f t="shared" si="19"/>
        <v>556.26568876080046</v>
      </c>
    </row>
    <row r="218" spans="3:7" x14ac:dyDescent="0.2">
      <c r="C218">
        <f t="shared" si="16"/>
        <v>208</v>
      </c>
      <c r="D218" s="4">
        <f t="shared" si="15"/>
        <v>128010.80662018005</v>
      </c>
      <c r="E218" s="4">
        <f t="shared" si="17"/>
        <v>1199.1010503055047</v>
      </c>
      <c r="F218" s="4">
        <f t="shared" si="18"/>
        <v>640.05403310090026</v>
      </c>
      <c r="G218" s="4">
        <f t="shared" si="19"/>
        <v>559.04701720460446</v>
      </c>
    </row>
    <row r="219" spans="3:7" x14ac:dyDescent="0.2">
      <c r="C219">
        <f t="shared" si="16"/>
        <v>209</v>
      </c>
      <c r="D219" s="4">
        <f t="shared" si="15"/>
        <v>127451.75960297545</v>
      </c>
      <c r="E219" s="4">
        <f t="shared" si="17"/>
        <v>1199.1010503055047</v>
      </c>
      <c r="F219" s="4">
        <f t="shared" si="18"/>
        <v>637.25879801487724</v>
      </c>
      <c r="G219" s="4">
        <f t="shared" si="19"/>
        <v>561.84225229062747</v>
      </c>
    </row>
    <row r="220" spans="3:7" x14ac:dyDescent="0.2">
      <c r="C220">
        <f t="shared" si="16"/>
        <v>210</v>
      </c>
      <c r="D220" s="4">
        <f t="shared" si="15"/>
        <v>126889.91735068482</v>
      </c>
      <c r="E220" s="4">
        <f t="shared" si="17"/>
        <v>1199.1010503055047</v>
      </c>
      <c r="F220" s="4">
        <f t="shared" si="18"/>
        <v>634.44958675342411</v>
      </c>
      <c r="G220" s="4">
        <f t="shared" si="19"/>
        <v>564.6514635520806</v>
      </c>
    </row>
    <row r="221" spans="3:7" x14ac:dyDescent="0.2">
      <c r="C221">
        <f t="shared" si="16"/>
        <v>211</v>
      </c>
      <c r="D221" s="4">
        <f t="shared" si="15"/>
        <v>126325.26588713273</v>
      </c>
      <c r="E221" s="4">
        <f t="shared" si="17"/>
        <v>1199.1010503055047</v>
      </c>
      <c r="F221" s="4">
        <f t="shared" si="18"/>
        <v>631.62632943566371</v>
      </c>
      <c r="G221" s="4">
        <f t="shared" si="19"/>
        <v>567.47472086984101</v>
      </c>
    </row>
    <row r="222" spans="3:7" x14ac:dyDescent="0.2">
      <c r="C222">
        <f t="shared" si="16"/>
        <v>212</v>
      </c>
      <c r="D222" s="4">
        <f t="shared" si="15"/>
        <v>125757.79116626289</v>
      </c>
      <c r="E222" s="4">
        <f t="shared" si="17"/>
        <v>1199.1010503055047</v>
      </c>
      <c r="F222" s="4">
        <f t="shared" si="18"/>
        <v>628.78895583131441</v>
      </c>
      <c r="G222" s="4">
        <f t="shared" si="19"/>
        <v>570.3120944741903</v>
      </c>
    </row>
    <row r="223" spans="3:7" x14ac:dyDescent="0.2">
      <c r="C223">
        <f t="shared" si="16"/>
        <v>213</v>
      </c>
      <c r="D223" s="4">
        <f t="shared" si="15"/>
        <v>125187.47907178869</v>
      </c>
      <c r="E223" s="4">
        <f t="shared" si="17"/>
        <v>1199.1010503055047</v>
      </c>
      <c r="F223" s="4">
        <f t="shared" si="18"/>
        <v>625.93739535894349</v>
      </c>
      <c r="G223" s="4">
        <f t="shared" si="19"/>
        <v>573.16365494656122</v>
      </c>
    </row>
    <row r="224" spans="3:7" x14ac:dyDescent="0.2">
      <c r="C224">
        <f t="shared" si="16"/>
        <v>214</v>
      </c>
      <c r="D224" s="4">
        <f t="shared" si="15"/>
        <v>124614.31541684213</v>
      </c>
      <c r="E224" s="4">
        <f t="shared" si="17"/>
        <v>1199.1010503055047</v>
      </c>
      <c r="F224" s="4">
        <f t="shared" si="18"/>
        <v>623.07157708421062</v>
      </c>
      <c r="G224" s="4">
        <f t="shared" si="19"/>
        <v>576.0294732212941</v>
      </c>
    </row>
    <row r="225" spans="3:7" x14ac:dyDescent="0.2">
      <c r="C225">
        <f t="shared" si="16"/>
        <v>215</v>
      </c>
      <c r="D225" s="4">
        <f t="shared" si="15"/>
        <v>124038.28594362084</v>
      </c>
      <c r="E225" s="4">
        <f t="shared" si="17"/>
        <v>1199.1010503055047</v>
      </c>
      <c r="F225" s="4">
        <f t="shared" si="18"/>
        <v>620.19142971810425</v>
      </c>
      <c r="G225" s="4">
        <f t="shared" si="19"/>
        <v>578.90962058740047</v>
      </c>
    </row>
    <row r="226" spans="3:7" x14ac:dyDescent="0.2">
      <c r="C226">
        <f t="shared" si="16"/>
        <v>216</v>
      </c>
      <c r="D226" s="4">
        <f t="shared" si="15"/>
        <v>123459.37632303344</v>
      </c>
      <c r="E226" s="4">
        <f t="shared" si="17"/>
        <v>1199.1010503055047</v>
      </c>
      <c r="F226" s="4">
        <f t="shared" si="18"/>
        <v>617.29688161516719</v>
      </c>
      <c r="G226" s="4">
        <f t="shared" si="19"/>
        <v>581.80416869033752</v>
      </c>
    </row>
    <row r="227" spans="3:7" x14ac:dyDescent="0.2">
      <c r="C227">
        <f t="shared" si="16"/>
        <v>217</v>
      </c>
      <c r="D227" s="4">
        <f t="shared" si="15"/>
        <v>122877.57215434311</v>
      </c>
      <c r="E227" s="4">
        <f t="shared" si="17"/>
        <v>1199.1010503055047</v>
      </c>
      <c r="F227" s="4">
        <f t="shared" si="18"/>
        <v>614.38786077171562</v>
      </c>
      <c r="G227" s="4">
        <f t="shared" si="19"/>
        <v>584.71318953378909</v>
      </c>
    </row>
    <row r="228" spans="3:7" x14ac:dyDescent="0.2">
      <c r="C228">
        <f t="shared" si="16"/>
        <v>218</v>
      </c>
      <c r="D228" s="4">
        <f t="shared" si="15"/>
        <v>122292.85896480932</v>
      </c>
      <c r="E228" s="4">
        <f t="shared" si="17"/>
        <v>1199.1010503055047</v>
      </c>
      <c r="F228" s="4">
        <f t="shared" si="18"/>
        <v>611.46429482404665</v>
      </c>
      <c r="G228" s="4">
        <f t="shared" si="19"/>
        <v>587.63675548145807</v>
      </c>
    </row>
    <row r="229" spans="3:7" x14ac:dyDescent="0.2">
      <c r="C229">
        <f t="shared" si="16"/>
        <v>219</v>
      </c>
      <c r="D229" s="4">
        <f t="shared" si="15"/>
        <v>121705.22220932785</v>
      </c>
      <c r="E229" s="4">
        <f t="shared" si="17"/>
        <v>1199.1010503055047</v>
      </c>
      <c r="F229" s="4">
        <f t="shared" si="18"/>
        <v>608.52611104663924</v>
      </c>
      <c r="G229" s="4">
        <f t="shared" si="19"/>
        <v>590.57493925886547</v>
      </c>
    </row>
    <row r="230" spans="3:7" x14ac:dyDescent="0.2">
      <c r="C230">
        <f t="shared" si="16"/>
        <v>220</v>
      </c>
      <c r="D230" s="4">
        <f t="shared" si="15"/>
        <v>121114.64727006899</v>
      </c>
      <c r="E230" s="4">
        <f t="shared" si="17"/>
        <v>1199.1010503055047</v>
      </c>
      <c r="F230" s="4">
        <f t="shared" si="18"/>
        <v>605.57323635034493</v>
      </c>
      <c r="G230" s="4">
        <f t="shared" si="19"/>
        <v>593.52781395515979</v>
      </c>
    </row>
    <row r="231" spans="3:7" x14ac:dyDescent="0.2">
      <c r="C231">
        <f t="shared" si="16"/>
        <v>221</v>
      </c>
      <c r="D231" s="4">
        <f t="shared" si="15"/>
        <v>120521.11945611383</v>
      </c>
      <c r="E231" s="4">
        <f t="shared" si="17"/>
        <v>1199.1010503055047</v>
      </c>
      <c r="F231" s="4">
        <f t="shared" si="18"/>
        <v>602.6055972805691</v>
      </c>
      <c r="G231" s="4">
        <f t="shared" si="19"/>
        <v>596.49545302493561</v>
      </c>
    </row>
    <row r="232" spans="3:7" x14ac:dyDescent="0.2">
      <c r="C232">
        <f t="shared" si="16"/>
        <v>222</v>
      </c>
      <c r="D232" s="4">
        <f t="shared" si="15"/>
        <v>119924.62400308889</v>
      </c>
      <c r="E232" s="4">
        <f t="shared" si="17"/>
        <v>1199.1010503055047</v>
      </c>
      <c r="F232" s="4">
        <f t="shared" si="18"/>
        <v>599.62312001544444</v>
      </c>
      <c r="G232" s="4">
        <f t="shared" si="19"/>
        <v>599.47793029006027</v>
      </c>
    </row>
    <row r="233" spans="3:7" x14ac:dyDescent="0.2">
      <c r="C233">
        <f t="shared" si="16"/>
        <v>223</v>
      </c>
      <c r="D233" s="4">
        <f t="shared" si="15"/>
        <v>119325.14607279883</v>
      </c>
      <c r="E233" s="4">
        <f t="shared" si="17"/>
        <v>1199.1010503055047</v>
      </c>
      <c r="F233" s="4">
        <f t="shared" si="18"/>
        <v>596.62573036399419</v>
      </c>
      <c r="G233" s="4">
        <f t="shared" si="19"/>
        <v>602.47531994151052</v>
      </c>
    </row>
    <row r="234" spans="3:7" x14ac:dyDescent="0.2">
      <c r="C234">
        <f t="shared" si="16"/>
        <v>224</v>
      </c>
      <c r="D234" s="4">
        <f t="shared" si="15"/>
        <v>118722.67075285732</v>
      </c>
      <c r="E234" s="4">
        <f t="shared" si="17"/>
        <v>1199.1010503055047</v>
      </c>
      <c r="F234" s="4">
        <f t="shared" si="18"/>
        <v>593.61335376428656</v>
      </c>
      <c r="G234" s="4">
        <f t="shared" si="19"/>
        <v>605.48769654121816</v>
      </c>
    </row>
    <row r="235" spans="3:7" x14ac:dyDescent="0.2">
      <c r="C235">
        <f t="shared" si="16"/>
        <v>225</v>
      </c>
      <c r="D235" s="4">
        <f t="shared" si="15"/>
        <v>118117.18305631611</v>
      </c>
      <c r="E235" s="4">
        <f t="shared" si="17"/>
        <v>1199.1010503055047</v>
      </c>
      <c r="F235" s="4">
        <f t="shared" si="18"/>
        <v>590.58591528158058</v>
      </c>
      <c r="G235" s="4">
        <f t="shared" si="19"/>
        <v>608.51513502392413</v>
      </c>
    </row>
    <row r="236" spans="3:7" x14ac:dyDescent="0.2">
      <c r="C236">
        <f t="shared" si="16"/>
        <v>226</v>
      </c>
      <c r="D236" s="4">
        <f t="shared" si="15"/>
        <v>117508.66792129219</v>
      </c>
      <c r="E236" s="4">
        <f t="shared" si="17"/>
        <v>1199.1010503055047</v>
      </c>
      <c r="F236" s="4">
        <f t="shared" si="18"/>
        <v>587.5433396064609</v>
      </c>
      <c r="G236" s="4">
        <f t="shared" si="19"/>
        <v>611.55771069904381</v>
      </c>
    </row>
    <row r="237" spans="3:7" x14ac:dyDescent="0.2">
      <c r="C237">
        <f t="shared" si="16"/>
        <v>227</v>
      </c>
      <c r="D237" s="4">
        <f t="shared" si="15"/>
        <v>116897.11021059315</v>
      </c>
      <c r="E237" s="4">
        <f t="shared" si="17"/>
        <v>1199.1010503055047</v>
      </c>
      <c r="F237" s="4">
        <f t="shared" si="18"/>
        <v>584.48555105296577</v>
      </c>
      <c r="G237" s="4">
        <f t="shared" si="19"/>
        <v>614.61549925253894</v>
      </c>
    </row>
    <row r="238" spans="3:7" x14ac:dyDescent="0.2">
      <c r="C238">
        <f t="shared" si="16"/>
        <v>228</v>
      </c>
      <c r="D238" s="4">
        <f t="shared" si="15"/>
        <v>116282.49471134061</v>
      </c>
      <c r="E238" s="4">
        <f t="shared" si="17"/>
        <v>1199.1010503055047</v>
      </c>
      <c r="F238" s="4">
        <f t="shared" si="18"/>
        <v>581.41247355670305</v>
      </c>
      <c r="G238" s="4">
        <f t="shared" si="19"/>
        <v>617.68857674880167</v>
      </c>
    </row>
    <row r="239" spans="3:7" x14ac:dyDescent="0.2">
      <c r="C239">
        <f t="shared" si="16"/>
        <v>229</v>
      </c>
      <c r="D239" s="4">
        <f t="shared" si="15"/>
        <v>115664.80613459181</v>
      </c>
      <c r="E239" s="4">
        <f t="shared" si="17"/>
        <v>1199.1010503055047</v>
      </c>
      <c r="F239" s="4">
        <f t="shared" si="18"/>
        <v>578.32403067295911</v>
      </c>
      <c r="G239" s="4">
        <f t="shared" si="19"/>
        <v>620.7770196325456</v>
      </c>
    </row>
    <row r="240" spans="3:7" x14ac:dyDescent="0.2">
      <c r="C240">
        <f t="shared" si="16"/>
        <v>230</v>
      </c>
      <c r="D240" s="4">
        <f t="shared" si="15"/>
        <v>115044.02911495927</v>
      </c>
      <c r="E240" s="4">
        <f t="shared" si="17"/>
        <v>1199.1010503055047</v>
      </c>
      <c r="F240" s="4">
        <f t="shared" si="18"/>
        <v>575.22014557479633</v>
      </c>
      <c r="G240" s="4">
        <f t="shared" si="19"/>
        <v>623.88090473070838</v>
      </c>
    </row>
    <row r="241" spans="3:7" x14ac:dyDescent="0.2">
      <c r="C241">
        <f t="shared" si="16"/>
        <v>231</v>
      </c>
      <c r="D241" s="4">
        <f t="shared" si="15"/>
        <v>114420.14821022855</v>
      </c>
      <c r="E241" s="4">
        <f t="shared" si="17"/>
        <v>1199.1010503055047</v>
      </c>
      <c r="F241" s="4">
        <f t="shared" si="18"/>
        <v>572.10074105114279</v>
      </c>
      <c r="G241" s="4">
        <f t="shared" si="19"/>
        <v>627.00030925436192</v>
      </c>
    </row>
    <row r="242" spans="3:7" x14ac:dyDescent="0.2">
      <c r="C242">
        <f t="shared" si="16"/>
        <v>232</v>
      </c>
      <c r="D242" s="4">
        <f t="shared" si="15"/>
        <v>113793.14790097419</v>
      </c>
      <c r="E242" s="4">
        <f t="shared" si="17"/>
        <v>1199.1010503055047</v>
      </c>
      <c r="F242" s="4">
        <f t="shared" si="18"/>
        <v>568.96573950487095</v>
      </c>
      <c r="G242" s="4">
        <f t="shared" si="19"/>
        <v>630.13531080063376</v>
      </c>
    </row>
    <row r="243" spans="3:7" x14ac:dyDescent="0.2">
      <c r="C243">
        <f t="shared" si="16"/>
        <v>233</v>
      </c>
      <c r="D243" s="4">
        <f t="shared" si="15"/>
        <v>113163.01259017356</v>
      </c>
      <c r="E243" s="4">
        <f t="shared" si="17"/>
        <v>1199.1010503055047</v>
      </c>
      <c r="F243" s="4">
        <f t="shared" si="18"/>
        <v>565.81506295086785</v>
      </c>
      <c r="G243" s="4">
        <f t="shared" si="19"/>
        <v>633.28598735463686</v>
      </c>
    </row>
    <row r="244" spans="3:7" x14ac:dyDescent="0.2">
      <c r="C244">
        <f t="shared" si="16"/>
        <v>234</v>
      </c>
      <c r="D244" s="4">
        <f t="shared" si="15"/>
        <v>112529.72660281892</v>
      </c>
      <c r="E244" s="4">
        <f t="shared" si="17"/>
        <v>1199.1010503055047</v>
      </c>
      <c r="F244" s="4">
        <f t="shared" si="18"/>
        <v>562.64863301409457</v>
      </c>
      <c r="G244" s="4">
        <f t="shared" si="19"/>
        <v>636.45241729141014</v>
      </c>
    </row>
    <row r="245" spans="3:7" x14ac:dyDescent="0.2">
      <c r="C245">
        <f t="shared" si="16"/>
        <v>235</v>
      </c>
      <c r="D245" s="4">
        <f t="shared" si="15"/>
        <v>111893.27418552751</v>
      </c>
      <c r="E245" s="4">
        <f t="shared" si="17"/>
        <v>1199.1010503055047</v>
      </c>
      <c r="F245" s="4">
        <f t="shared" si="18"/>
        <v>559.46637092763751</v>
      </c>
      <c r="G245" s="4">
        <f t="shared" si="19"/>
        <v>639.6346793778672</v>
      </c>
    </row>
    <row r="246" spans="3:7" x14ac:dyDescent="0.2">
      <c r="C246">
        <f t="shared" si="16"/>
        <v>236</v>
      </c>
      <c r="D246" s="4">
        <f t="shared" si="15"/>
        <v>111253.63950614964</v>
      </c>
      <c r="E246" s="4">
        <f t="shared" si="17"/>
        <v>1199.1010503055047</v>
      </c>
      <c r="F246" s="4">
        <f t="shared" si="18"/>
        <v>556.26819753074824</v>
      </c>
      <c r="G246" s="4">
        <f t="shared" si="19"/>
        <v>642.83285277475647</v>
      </c>
    </row>
    <row r="247" spans="3:7" x14ac:dyDescent="0.2">
      <c r="C247">
        <f t="shared" si="16"/>
        <v>237</v>
      </c>
      <c r="D247" s="4">
        <f t="shared" ref="D247:D310" si="20">IF($B$5*$B$6&gt;=C246,D246-G246," ")</f>
        <v>110610.80665337489</v>
      </c>
      <c r="E247" s="4">
        <f t="shared" si="17"/>
        <v>1199.1010503055047</v>
      </c>
      <c r="F247" s="4">
        <f t="shared" si="18"/>
        <v>553.05403326687451</v>
      </c>
      <c r="G247" s="4">
        <f t="shared" si="19"/>
        <v>646.0470170386302</v>
      </c>
    </row>
    <row r="248" spans="3:7" x14ac:dyDescent="0.2">
      <c r="C248">
        <f t="shared" si="16"/>
        <v>238</v>
      </c>
      <c r="D248" s="4">
        <f t="shared" si="20"/>
        <v>109964.75963633627</v>
      </c>
      <c r="E248" s="4">
        <f t="shared" si="17"/>
        <v>1199.1010503055047</v>
      </c>
      <c r="F248" s="4">
        <f t="shared" si="18"/>
        <v>549.82379818168135</v>
      </c>
      <c r="G248" s="4">
        <f t="shared" si="19"/>
        <v>649.27725212382336</v>
      </c>
    </row>
    <row r="249" spans="3:7" x14ac:dyDescent="0.2">
      <c r="C249">
        <f t="shared" si="16"/>
        <v>239</v>
      </c>
      <c r="D249" s="4">
        <f t="shared" si="20"/>
        <v>109315.48238421245</v>
      </c>
      <c r="E249" s="4">
        <f t="shared" si="17"/>
        <v>1199.1010503055047</v>
      </c>
      <c r="F249" s="4">
        <f t="shared" si="18"/>
        <v>546.57741192106221</v>
      </c>
      <c r="G249" s="4">
        <f t="shared" si="19"/>
        <v>652.52363838444251</v>
      </c>
    </row>
    <row r="250" spans="3:7" x14ac:dyDescent="0.2">
      <c r="C250">
        <f t="shared" si="16"/>
        <v>240</v>
      </c>
      <c r="D250" s="4">
        <f t="shared" si="20"/>
        <v>108662.958745828</v>
      </c>
      <c r="E250" s="4">
        <f t="shared" si="17"/>
        <v>1199.1010503055047</v>
      </c>
      <c r="F250" s="4">
        <f t="shared" si="18"/>
        <v>543.31479372913998</v>
      </c>
      <c r="G250" s="4">
        <f t="shared" si="19"/>
        <v>655.78625657636474</v>
      </c>
    </row>
    <row r="251" spans="3:7" x14ac:dyDescent="0.2">
      <c r="C251">
        <f t="shared" si="16"/>
        <v>241</v>
      </c>
      <c r="D251" s="4">
        <f t="shared" si="20"/>
        <v>108007.17248925164</v>
      </c>
      <c r="E251" s="4">
        <f t="shared" si="17"/>
        <v>1199.1010503055047</v>
      </c>
      <c r="F251" s="4">
        <f t="shared" si="18"/>
        <v>540.03586244625819</v>
      </c>
      <c r="G251" s="4">
        <f t="shared" si="19"/>
        <v>659.06518785924652</v>
      </c>
    </row>
    <row r="252" spans="3:7" x14ac:dyDescent="0.2">
      <c r="C252">
        <f t="shared" si="16"/>
        <v>242</v>
      </c>
      <c r="D252" s="4">
        <f t="shared" si="20"/>
        <v>107348.10730139239</v>
      </c>
      <c r="E252" s="4">
        <f t="shared" si="17"/>
        <v>1199.1010503055047</v>
      </c>
      <c r="F252" s="4">
        <f t="shared" si="18"/>
        <v>536.74053650696192</v>
      </c>
      <c r="G252" s="4">
        <f t="shared" si="19"/>
        <v>662.3605137985428</v>
      </c>
    </row>
    <row r="253" spans="3:7" x14ac:dyDescent="0.2">
      <c r="C253">
        <f t="shared" si="16"/>
        <v>243</v>
      </c>
      <c r="D253" s="4">
        <f t="shared" si="20"/>
        <v>106685.74678759385</v>
      </c>
      <c r="E253" s="4">
        <f t="shared" si="17"/>
        <v>1199.1010503055047</v>
      </c>
      <c r="F253" s="4">
        <f t="shared" si="18"/>
        <v>533.42873393796924</v>
      </c>
      <c r="G253" s="4">
        <f t="shared" si="19"/>
        <v>665.67231636753547</v>
      </c>
    </row>
    <row r="254" spans="3:7" x14ac:dyDescent="0.2">
      <c r="C254">
        <f t="shared" si="16"/>
        <v>244</v>
      </c>
      <c r="D254" s="4">
        <f t="shared" si="20"/>
        <v>106020.07447122631</v>
      </c>
      <c r="E254" s="4">
        <f t="shared" si="17"/>
        <v>1199.1010503055047</v>
      </c>
      <c r="F254" s="4">
        <f t="shared" si="18"/>
        <v>530.10037235613152</v>
      </c>
      <c r="G254" s="4">
        <f t="shared" si="19"/>
        <v>669.0006779493732</v>
      </c>
    </row>
    <row r="255" spans="3:7" x14ac:dyDescent="0.2">
      <c r="C255">
        <f t="shared" si="16"/>
        <v>245</v>
      </c>
      <c r="D255" s="4">
        <f t="shared" si="20"/>
        <v>105351.07379327694</v>
      </c>
      <c r="E255" s="4">
        <f t="shared" si="17"/>
        <v>1199.1010503055047</v>
      </c>
      <c r="F255" s="4">
        <f t="shared" si="18"/>
        <v>526.75536896638471</v>
      </c>
      <c r="G255" s="4">
        <f t="shared" si="19"/>
        <v>672.34568133912001</v>
      </c>
    </row>
    <row r="256" spans="3:7" x14ac:dyDescent="0.2">
      <c r="C256">
        <f t="shared" si="16"/>
        <v>246</v>
      </c>
      <c r="D256" s="4">
        <f t="shared" si="20"/>
        <v>104678.72811193782</v>
      </c>
      <c r="E256" s="4">
        <f t="shared" si="17"/>
        <v>1199.1010503055047</v>
      </c>
      <c r="F256" s="4">
        <f t="shared" si="18"/>
        <v>523.39364055968906</v>
      </c>
      <c r="G256" s="4">
        <f t="shared" si="19"/>
        <v>675.70740974581565</v>
      </c>
    </row>
    <row r="257" spans="3:7" x14ac:dyDescent="0.2">
      <c r="C257">
        <f t="shared" si="16"/>
        <v>247</v>
      </c>
      <c r="D257" s="4">
        <f t="shared" si="20"/>
        <v>104003.02070219201</v>
      </c>
      <c r="E257" s="4">
        <f t="shared" si="17"/>
        <v>1199.1010503055047</v>
      </c>
      <c r="F257" s="4">
        <f t="shared" si="18"/>
        <v>520.01510351095999</v>
      </c>
      <c r="G257" s="4">
        <f t="shared" si="19"/>
        <v>679.08594679454472</v>
      </c>
    </row>
    <row r="258" spans="3:7" x14ac:dyDescent="0.2">
      <c r="C258">
        <f t="shared" si="16"/>
        <v>248</v>
      </c>
      <c r="D258" s="4">
        <f t="shared" si="20"/>
        <v>103323.93475539747</v>
      </c>
      <c r="E258" s="4">
        <f t="shared" si="17"/>
        <v>1199.1010503055047</v>
      </c>
      <c r="F258" s="4">
        <f t="shared" si="18"/>
        <v>516.61967377698738</v>
      </c>
      <c r="G258" s="4">
        <f t="shared" si="19"/>
        <v>682.48137652851733</v>
      </c>
    </row>
    <row r="259" spans="3:7" x14ac:dyDescent="0.2">
      <c r="C259">
        <f t="shared" si="16"/>
        <v>249</v>
      </c>
      <c r="D259" s="4">
        <f t="shared" si="20"/>
        <v>102641.45337886894</v>
      </c>
      <c r="E259" s="4">
        <f t="shared" si="17"/>
        <v>1199.1010503055047</v>
      </c>
      <c r="F259" s="4">
        <f t="shared" si="18"/>
        <v>513.20726689434468</v>
      </c>
      <c r="G259" s="4">
        <f t="shared" si="19"/>
        <v>685.89378341116003</v>
      </c>
    </row>
    <row r="260" spans="3:7" x14ac:dyDescent="0.2">
      <c r="C260">
        <f t="shared" si="16"/>
        <v>250</v>
      </c>
      <c r="D260" s="4">
        <f t="shared" si="20"/>
        <v>101955.55959545779</v>
      </c>
      <c r="E260" s="4">
        <f t="shared" si="17"/>
        <v>1199.1010503055047</v>
      </c>
      <c r="F260" s="4">
        <f t="shared" si="18"/>
        <v>509.77779797728897</v>
      </c>
      <c r="G260" s="4">
        <f t="shared" si="19"/>
        <v>689.32325232821574</v>
      </c>
    </row>
    <row r="261" spans="3:7" x14ac:dyDescent="0.2">
      <c r="C261">
        <f t="shared" si="16"/>
        <v>251</v>
      </c>
      <c r="D261" s="4">
        <f t="shared" si="20"/>
        <v>101266.23634312957</v>
      </c>
      <c r="E261" s="4">
        <f t="shared" si="17"/>
        <v>1199.1010503055047</v>
      </c>
      <c r="F261" s="4">
        <f t="shared" si="18"/>
        <v>506.33118171564786</v>
      </c>
      <c r="G261" s="4">
        <f t="shared" si="19"/>
        <v>692.76986858985686</v>
      </c>
    </row>
    <row r="262" spans="3:7" x14ac:dyDescent="0.2">
      <c r="C262">
        <f t="shared" si="16"/>
        <v>252</v>
      </c>
      <c r="D262" s="4">
        <f t="shared" si="20"/>
        <v>100573.46647453972</v>
      </c>
      <c r="E262" s="4">
        <f t="shared" si="17"/>
        <v>1199.1010503055047</v>
      </c>
      <c r="F262" s="4">
        <f t="shared" si="18"/>
        <v>502.86733237269857</v>
      </c>
      <c r="G262" s="4">
        <f t="shared" si="19"/>
        <v>696.23371793280614</v>
      </c>
    </row>
    <row r="263" spans="3:7" x14ac:dyDescent="0.2">
      <c r="C263">
        <f t="shared" si="16"/>
        <v>253</v>
      </c>
      <c r="D263" s="4">
        <f t="shared" si="20"/>
        <v>99877.232756606914</v>
      </c>
      <c r="E263" s="4">
        <f t="shared" si="17"/>
        <v>1199.1010503055047</v>
      </c>
      <c r="F263" s="4">
        <f t="shared" si="18"/>
        <v>499.38616378303459</v>
      </c>
      <c r="G263" s="4">
        <f t="shared" si="19"/>
        <v>699.71488652247012</v>
      </c>
    </row>
    <row r="264" spans="3:7" x14ac:dyDescent="0.2">
      <c r="C264">
        <f t="shared" si="16"/>
        <v>254</v>
      </c>
      <c r="D264" s="4">
        <f t="shared" si="20"/>
        <v>99177.517870084441</v>
      </c>
      <c r="E264" s="4">
        <f t="shared" si="17"/>
        <v>1199.1010503055047</v>
      </c>
      <c r="F264" s="4">
        <f t="shared" si="18"/>
        <v>495.88758935042222</v>
      </c>
      <c r="G264" s="4">
        <f t="shared" si="19"/>
        <v>703.2134609550825</v>
      </c>
    </row>
    <row r="265" spans="3:7" x14ac:dyDescent="0.2">
      <c r="C265">
        <f t="shared" si="16"/>
        <v>255</v>
      </c>
      <c r="D265" s="4">
        <f t="shared" si="20"/>
        <v>98474.304409129356</v>
      </c>
      <c r="E265" s="4">
        <f t="shared" si="17"/>
        <v>1199.1010503055047</v>
      </c>
      <c r="F265" s="4">
        <f t="shared" si="18"/>
        <v>492.37152204564677</v>
      </c>
      <c r="G265" s="4">
        <f t="shared" si="19"/>
        <v>706.72952825985794</v>
      </c>
    </row>
    <row r="266" spans="3:7" x14ac:dyDescent="0.2">
      <c r="C266">
        <f t="shared" si="16"/>
        <v>256</v>
      </c>
      <c r="D266" s="4">
        <f t="shared" si="20"/>
        <v>97767.574880869492</v>
      </c>
      <c r="E266" s="4">
        <f t="shared" si="17"/>
        <v>1199.1010503055047</v>
      </c>
      <c r="F266" s="4">
        <f t="shared" si="18"/>
        <v>488.83787440434747</v>
      </c>
      <c r="G266" s="4">
        <f t="shared" si="19"/>
        <v>710.26317590115718</v>
      </c>
    </row>
    <row r="267" spans="3:7" x14ac:dyDescent="0.2">
      <c r="C267">
        <f t="shared" si="16"/>
        <v>257</v>
      </c>
      <c r="D267" s="4">
        <f t="shared" si="20"/>
        <v>97057.311704968335</v>
      </c>
      <c r="E267" s="4">
        <f t="shared" si="17"/>
        <v>1199.1010503055047</v>
      </c>
      <c r="F267" s="4">
        <f t="shared" si="18"/>
        <v>485.28655852484167</v>
      </c>
      <c r="G267" s="4">
        <f t="shared" si="19"/>
        <v>713.81449178066305</v>
      </c>
    </row>
    <row r="268" spans="3:7" x14ac:dyDescent="0.2">
      <c r="C268">
        <f t="shared" si="16"/>
        <v>258</v>
      </c>
      <c r="D268" s="4">
        <f t="shared" si="20"/>
        <v>96343.497213187671</v>
      </c>
      <c r="E268" s="4">
        <f t="shared" si="17"/>
        <v>1199.1010503055047</v>
      </c>
      <c r="F268" s="4">
        <f t="shared" si="18"/>
        <v>481.71748606593837</v>
      </c>
      <c r="G268" s="4">
        <f t="shared" si="19"/>
        <v>717.38356423956634</v>
      </c>
    </row>
    <row r="269" spans="3:7" x14ac:dyDescent="0.2">
      <c r="C269">
        <f t="shared" ref="C269:C332" si="21">IF($B$5*$B$6&gt;=C268,C268+1," ")</f>
        <v>259</v>
      </c>
      <c r="D269" s="4">
        <f t="shared" si="20"/>
        <v>95626.1136489481</v>
      </c>
      <c r="E269" s="4">
        <f t="shared" ref="E269:E332" si="22">IF($B$5*$B$6&gt;C268,-PMT($B$7,$B$5*$B$6,$B$3)," ")</f>
        <v>1199.1010503055047</v>
      </c>
      <c r="F269" s="4">
        <f t="shared" ref="F269:F332" si="23">IF($B$5*$B$6&gt;C268,D269*$B$7," ")</f>
        <v>478.13056824474052</v>
      </c>
      <c r="G269" s="4">
        <f t="shared" ref="G269:G332" si="24">IF($B$5*$B$6&gt;C268,E269-F269," ")</f>
        <v>720.9704820607642</v>
      </c>
    </row>
    <row r="270" spans="3:7" x14ac:dyDescent="0.2">
      <c r="C270">
        <f t="shared" si="21"/>
        <v>260</v>
      </c>
      <c r="D270" s="4">
        <f t="shared" si="20"/>
        <v>94905.143166887341</v>
      </c>
      <c r="E270" s="4">
        <f t="shared" si="22"/>
        <v>1199.1010503055047</v>
      </c>
      <c r="F270" s="4">
        <f t="shared" si="23"/>
        <v>474.52571583443671</v>
      </c>
      <c r="G270" s="4">
        <f t="shared" si="24"/>
        <v>724.575334471068</v>
      </c>
    </row>
    <row r="271" spans="3:7" x14ac:dyDescent="0.2">
      <c r="C271">
        <f t="shared" si="21"/>
        <v>261</v>
      </c>
      <c r="D271" s="4">
        <f t="shared" si="20"/>
        <v>94180.567832416273</v>
      </c>
      <c r="E271" s="4">
        <f t="shared" si="22"/>
        <v>1199.1010503055047</v>
      </c>
      <c r="F271" s="4">
        <f t="shared" si="23"/>
        <v>470.90283916208136</v>
      </c>
      <c r="G271" s="4">
        <f t="shared" si="24"/>
        <v>728.19821114342335</v>
      </c>
    </row>
    <row r="272" spans="3:7" x14ac:dyDescent="0.2">
      <c r="C272">
        <f t="shared" si="21"/>
        <v>262</v>
      </c>
      <c r="D272" s="4">
        <f t="shared" si="20"/>
        <v>93452.369621272854</v>
      </c>
      <c r="E272" s="4">
        <f t="shared" si="22"/>
        <v>1199.1010503055047</v>
      </c>
      <c r="F272" s="4">
        <f t="shared" si="23"/>
        <v>467.26184810636425</v>
      </c>
      <c r="G272" s="4">
        <f t="shared" si="24"/>
        <v>731.83920219914046</v>
      </c>
    </row>
    <row r="273" spans="3:7" x14ac:dyDescent="0.2">
      <c r="C273">
        <f t="shared" si="21"/>
        <v>263</v>
      </c>
      <c r="D273" s="4">
        <f t="shared" si="20"/>
        <v>92720.530419073708</v>
      </c>
      <c r="E273" s="4">
        <f t="shared" si="22"/>
        <v>1199.1010503055047</v>
      </c>
      <c r="F273" s="4">
        <f t="shared" si="23"/>
        <v>463.60265209536857</v>
      </c>
      <c r="G273" s="4">
        <f t="shared" si="24"/>
        <v>735.4983982101362</v>
      </c>
    </row>
    <row r="274" spans="3:7" x14ac:dyDescent="0.2">
      <c r="C274">
        <f t="shared" si="21"/>
        <v>264</v>
      </c>
      <c r="D274" s="4">
        <f t="shared" si="20"/>
        <v>91985.032020863568</v>
      </c>
      <c r="E274" s="4">
        <f t="shared" si="22"/>
        <v>1199.1010503055047</v>
      </c>
      <c r="F274" s="4">
        <f t="shared" si="23"/>
        <v>459.92516010431785</v>
      </c>
      <c r="G274" s="4">
        <f t="shared" si="24"/>
        <v>739.1758902011868</v>
      </c>
    </row>
    <row r="275" spans="3:7" x14ac:dyDescent="0.2">
      <c r="C275">
        <f t="shared" si="21"/>
        <v>265</v>
      </c>
      <c r="D275" s="4">
        <f t="shared" si="20"/>
        <v>91245.856130662374</v>
      </c>
      <c r="E275" s="4">
        <f t="shared" si="22"/>
        <v>1199.1010503055047</v>
      </c>
      <c r="F275" s="4">
        <f t="shared" si="23"/>
        <v>456.22928065331189</v>
      </c>
      <c r="G275" s="4">
        <f t="shared" si="24"/>
        <v>742.87176965219282</v>
      </c>
    </row>
    <row r="276" spans="3:7" x14ac:dyDescent="0.2">
      <c r="C276">
        <f t="shared" si="21"/>
        <v>266</v>
      </c>
      <c r="D276" s="4">
        <f t="shared" si="20"/>
        <v>90502.984361010182</v>
      </c>
      <c r="E276" s="4">
        <f t="shared" si="22"/>
        <v>1199.1010503055047</v>
      </c>
      <c r="F276" s="4">
        <f t="shared" si="23"/>
        <v>452.5149218050509</v>
      </c>
      <c r="G276" s="4">
        <f t="shared" si="24"/>
        <v>746.58612850045381</v>
      </c>
    </row>
    <row r="277" spans="3:7" x14ac:dyDescent="0.2">
      <c r="C277">
        <f t="shared" si="21"/>
        <v>267</v>
      </c>
      <c r="D277" s="4">
        <f t="shared" si="20"/>
        <v>89756.398232509731</v>
      </c>
      <c r="E277" s="4">
        <f t="shared" si="22"/>
        <v>1199.1010503055047</v>
      </c>
      <c r="F277" s="4">
        <f t="shared" si="23"/>
        <v>448.78199116254865</v>
      </c>
      <c r="G277" s="4">
        <f t="shared" si="24"/>
        <v>750.31905914295612</v>
      </c>
    </row>
    <row r="278" spans="3:7" x14ac:dyDescent="0.2">
      <c r="C278">
        <f t="shared" si="21"/>
        <v>268</v>
      </c>
      <c r="D278" s="4">
        <f t="shared" si="20"/>
        <v>89006.079173366772</v>
      </c>
      <c r="E278" s="4">
        <f t="shared" si="22"/>
        <v>1199.1010503055047</v>
      </c>
      <c r="F278" s="4">
        <f t="shared" si="23"/>
        <v>445.03039586683389</v>
      </c>
      <c r="G278" s="4">
        <f t="shared" si="24"/>
        <v>754.07065443867077</v>
      </c>
    </row>
    <row r="279" spans="3:7" x14ac:dyDescent="0.2">
      <c r="C279">
        <f t="shared" si="21"/>
        <v>269</v>
      </c>
      <c r="D279" s="4">
        <f t="shared" si="20"/>
        <v>88252.008518928094</v>
      </c>
      <c r="E279" s="4">
        <f t="shared" si="22"/>
        <v>1199.1010503055047</v>
      </c>
      <c r="F279" s="4">
        <f t="shared" si="23"/>
        <v>441.26004259464048</v>
      </c>
      <c r="G279" s="4">
        <f t="shared" si="24"/>
        <v>757.84100771086423</v>
      </c>
    </row>
    <row r="280" spans="3:7" x14ac:dyDescent="0.2">
      <c r="C280">
        <f t="shared" si="21"/>
        <v>270</v>
      </c>
      <c r="D280" s="4">
        <f t="shared" si="20"/>
        <v>87494.167511217223</v>
      </c>
      <c r="E280" s="4">
        <f t="shared" si="22"/>
        <v>1199.1010503055047</v>
      </c>
      <c r="F280" s="4">
        <f t="shared" si="23"/>
        <v>437.47083755608611</v>
      </c>
      <c r="G280" s="4">
        <f t="shared" si="24"/>
        <v>761.63021274941866</v>
      </c>
    </row>
    <row r="281" spans="3:7" x14ac:dyDescent="0.2">
      <c r="C281">
        <f t="shared" si="21"/>
        <v>271</v>
      </c>
      <c r="D281" s="4">
        <f t="shared" si="20"/>
        <v>86732.537298467811</v>
      </c>
      <c r="E281" s="4">
        <f t="shared" si="22"/>
        <v>1199.1010503055047</v>
      </c>
      <c r="F281" s="4">
        <f t="shared" si="23"/>
        <v>433.66268649233905</v>
      </c>
      <c r="G281" s="4">
        <f t="shared" si="24"/>
        <v>765.43836381316567</v>
      </c>
    </row>
    <row r="282" spans="3:7" x14ac:dyDescent="0.2">
      <c r="C282">
        <f t="shared" si="21"/>
        <v>272</v>
      </c>
      <c r="D282" s="4">
        <f t="shared" si="20"/>
        <v>85967.098934654641</v>
      </c>
      <c r="E282" s="4">
        <f t="shared" si="22"/>
        <v>1199.1010503055047</v>
      </c>
      <c r="F282" s="4">
        <f t="shared" si="23"/>
        <v>429.83549467327322</v>
      </c>
      <c r="G282" s="4">
        <f t="shared" si="24"/>
        <v>769.26555563223155</v>
      </c>
    </row>
    <row r="283" spans="3:7" x14ac:dyDescent="0.2">
      <c r="C283">
        <f t="shared" si="21"/>
        <v>273</v>
      </c>
      <c r="D283" s="4">
        <f t="shared" si="20"/>
        <v>85197.833379022413</v>
      </c>
      <c r="E283" s="4">
        <f t="shared" si="22"/>
        <v>1199.1010503055047</v>
      </c>
      <c r="F283" s="4">
        <f t="shared" si="23"/>
        <v>425.98916689511208</v>
      </c>
      <c r="G283" s="4">
        <f t="shared" si="24"/>
        <v>773.11188341039269</v>
      </c>
    </row>
    <row r="284" spans="3:7" x14ac:dyDescent="0.2">
      <c r="C284">
        <f t="shared" si="21"/>
        <v>274</v>
      </c>
      <c r="D284" s="4">
        <f t="shared" si="20"/>
        <v>84424.721495612015</v>
      </c>
      <c r="E284" s="4">
        <f t="shared" si="22"/>
        <v>1199.1010503055047</v>
      </c>
      <c r="F284" s="4">
        <f t="shared" si="23"/>
        <v>422.12360747806008</v>
      </c>
      <c r="G284" s="4">
        <f t="shared" si="24"/>
        <v>776.97744282744463</v>
      </c>
    </row>
    <row r="285" spans="3:7" x14ac:dyDescent="0.2">
      <c r="C285">
        <f t="shared" si="21"/>
        <v>275</v>
      </c>
      <c r="D285" s="4">
        <f t="shared" si="20"/>
        <v>83647.744052784576</v>
      </c>
      <c r="E285" s="4">
        <f t="shared" si="22"/>
        <v>1199.1010503055047</v>
      </c>
      <c r="F285" s="4">
        <f t="shared" si="23"/>
        <v>418.23872026392291</v>
      </c>
      <c r="G285" s="4">
        <f t="shared" si="24"/>
        <v>780.8623300415818</v>
      </c>
    </row>
    <row r="286" spans="3:7" x14ac:dyDescent="0.2">
      <c r="C286">
        <f t="shared" si="21"/>
        <v>276</v>
      </c>
      <c r="D286" s="4">
        <f t="shared" si="20"/>
        <v>82866.881722742997</v>
      </c>
      <c r="E286" s="4">
        <f t="shared" si="22"/>
        <v>1199.1010503055047</v>
      </c>
      <c r="F286" s="4">
        <f t="shared" si="23"/>
        <v>414.33440861371497</v>
      </c>
      <c r="G286" s="4">
        <f t="shared" si="24"/>
        <v>784.7666416917898</v>
      </c>
    </row>
    <row r="287" spans="3:7" x14ac:dyDescent="0.2">
      <c r="C287">
        <f t="shared" si="21"/>
        <v>277</v>
      </c>
      <c r="D287" s="4">
        <f t="shared" si="20"/>
        <v>82082.115081051204</v>
      </c>
      <c r="E287" s="4">
        <f t="shared" si="22"/>
        <v>1199.1010503055047</v>
      </c>
      <c r="F287" s="4">
        <f t="shared" si="23"/>
        <v>410.41057540525605</v>
      </c>
      <c r="G287" s="4">
        <f t="shared" si="24"/>
        <v>788.69047490024866</v>
      </c>
    </row>
    <row r="288" spans="3:7" x14ac:dyDescent="0.2">
      <c r="C288">
        <f t="shared" si="21"/>
        <v>278</v>
      </c>
      <c r="D288" s="4">
        <f t="shared" si="20"/>
        <v>81293.424606150962</v>
      </c>
      <c r="E288" s="4">
        <f t="shared" si="22"/>
        <v>1199.1010503055047</v>
      </c>
      <c r="F288" s="4">
        <f t="shared" si="23"/>
        <v>406.46712303075481</v>
      </c>
      <c r="G288" s="4">
        <f t="shared" si="24"/>
        <v>792.63392727474991</v>
      </c>
    </row>
    <row r="289" spans="3:7" x14ac:dyDescent="0.2">
      <c r="C289">
        <f t="shared" si="21"/>
        <v>279</v>
      </c>
      <c r="D289" s="4">
        <f t="shared" si="20"/>
        <v>80500.790678876219</v>
      </c>
      <c r="E289" s="4">
        <f t="shared" si="22"/>
        <v>1199.1010503055047</v>
      </c>
      <c r="F289" s="4">
        <f t="shared" si="23"/>
        <v>402.50395339438109</v>
      </c>
      <c r="G289" s="4">
        <f t="shared" si="24"/>
        <v>796.59709691112357</v>
      </c>
    </row>
    <row r="290" spans="3:7" x14ac:dyDescent="0.2">
      <c r="C290">
        <f t="shared" si="21"/>
        <v>280</v>
      </c>
      <c r="D290" s="4">
        <f t="shared" si="20"/>
        <v>79704.193581965097</v>
      </c>
      <c r="E290" s="4">
        <f t="shared" si="22"/>
        <v>1199.1010503055047</v>
      </c>
      <c r="F290" s="4">
        <f t="shared" si="23"/>
        <v>398.52096790982552</v>
      </c>
      <c r="G290" s="4">
        <f t="shared" si="24"/>
        <v>800.58008239567926</v>
      </c>
    </row>
    <row r="291" spans="3:7" x14ac:dyDescent="0.2">
      <c r="C291">
        <f t="shared" si="21"/>
        <v>281</v>
      </c>
      <c r="D291" s="4">
        <f t="shared" si="20"/>
        <v>78903.613499569416</v>
      </c>
      <c r="E291" s="4">
        <f t="shared" si="22"/>
        <v>1199.1010503055047</v>
      </c>
      <c r="F291" s="4">
        <f t="shared" si="23"/>
        <v>394.51806749784708</v>
      </c>
      <c r="G291" s="4">
        <f t="shared" si="24"/>
        <v>804.58298280765757</v>
      </c>
    </row>
    <row r="292" spans="3:7" x14ac:dyDescent="0.2">
      <c r="C292">
        <f t="shared" si="21"/>
        <v>282</v>
      </c>
      <c r="D292" s="4">
        <f t="shared" si="20"/>
        <v>78099.030516761763</v>
      </c>
      <c r="E292" s="4">
        <f t="shared" si="22"/>
        <v>1199.1010503055047</v>
      </c>
      <c r="F292" s="4">
        <f t="shared" si="23"/>
        <v>390.49515258380882</v>
      </c>
      <c r="G292" s="4">
        <f t="shared" si="24"/>
        <v>808.6058977216959</v>
      </c>
    </row>
    <row r="293" spans="3:7" x14ac:dyDescent="0.2">
      <c r="C293">
        <f t="shared" si="21"/>
        <v>283</v>
      </c>
      <c r="D293" s="4">
        <f t="shared" si="20"/>
        <v>77290.424619040074</v>
      </c>
      <c r="E293" s="4">
        <f t="shared" si="22"/>
        <v>1199.1010503055047</v>
      </c>
      <c r="F293" s="4">
        <f t="shared" si="23"/>
        <v>386.45212309520036</v>
      </c>
      <c r="G293" s="4">
        <f t="shared" si="24"/>
        <v>812.64892721030435</v>
      </c>
    </row>
    <row r="294" spans="3:7" x14ac:dyDescent="0.2">
      <c r="C294">
        <f t="shared" si="21"/>
        <v>284</v>
      </c>
      <c r="D294" s="4">
        <f t="shared" si="20"/>
        <v>76477.775691829767</v>
      </c>
      <c r="E294" s="4">
        <f t="shared" si="22"/>
        <v>1199.1010503055047</v>
      </c>
      <c r="F294" s="4">
        <f t="shared" si="23"/>
        <v>382.38887845914883</v>
      </c>
      <c r="G294" s="4">
        <f t="shared" si="24"/>
        <v>816.71217184635589</v>
      </c>
    </row>
    <row r="295" spans="3:7" x14ac:dyDescent="0.2">
      <c r="C295">
        <f t="shared" si="21"/>
        <v>285</v>
      </c>
      <c r="D295" s="4">
        <f t="shared" si="20"/>
        <v>75661.063519983407</v>
      </c>
      <c r="E295" s="4">
        <f t="shared" si="22"/>
        <v>1199.1010503055047</v>
      </c>
      <c r="F295" s="4">
        <f t="shared" si="23"/>
        <v>378.30531759991703</v>
      </c>
      <c r="G295" s="4">
        <f t="shared" si="24"/>
        <v>820.79573270558762</v>
      </c>
    </row>
    <row r="296" spans="3:7" x14ac:dyDescent="0.2">
      <c r="C296">
        <f t="shared" si="21"/>
        <v>286</v>
      </c>
      <c r="D296" s="4">
        <f t="shared" si="20"/>
        <v>74840.267787277815</v>
      </c>
      <c r="E296" s="4">
        <f t="shared" si="22"/>
        <v>1199.1010503055047</v>
      </c>
      <c r="F296" s="4">
        <f t="shared" si="23"/>
        <v>374.20133893638911</v>
      </c>
      <c r="G296" s="4">
        <f t="shared" si="24"/>
        <v>824.89971136911561</v>
      </c>
    </row>
    <row r="297" spans="3:7" x14ac:dyDescent="0.2">
      <c r="C297">
        <f t="shared" si="21"/>
        <v>287</v>
      </c>
      <c r="D297" s="4">
        <f t="shared" si="20"/>
        <v>74015.3680759087</v>
      </c>
      <c r="E297" s="4">
        <f t="shared" si="22"/>
        <v>1199.1010503055047</v>
      </c>
      <c r="F297" s="4">
        <f t="shared" si="23"/>
        <v>370.07684037954351</v>
      </c>
      <c r="G297" s="4">
        <f t="shared" si="24"/>
        <v>829.02420992596126</v>
      </c>
    </row>
    <row r="298" spans="3:7" x14ac:dyDescent="0.2">
      <c r="C298">
        <f t="shared" si="21"/>
        <v>288</v>
      </c>
      <c r="D298" s="4">
        <f t="shared" si="20"/>
        <v>73186.343865982737</v>
      </c>
      <c r="E298" s="4">
        <f t="shared" si="22"/>
        <v>1199.1010503055047</v>
      </c>
      <c r="F298" s="4">
        <f t="shared" si="23"/>
        <v>365.93171932991368</v>
      </c>
      <c r="G298" s="4">
        <f t="shared" si="24"/>
        <v>833.16933097559104</v>
      </c>
    </row>
    <row r="299" spans="3:7" x14ac:dyDescent="0.2">
      <c r="C299">
        <f t="shared" si="21"/>
        <v>289</v>
      </c>
      <c r="D299" s="4">
        <f t="shared" si="20"/>
        <v>72353.174535007143</v>
      </c>
      <c r="E299" s="4">
        <f t="shared" si="22"/>
        <v>1199.1010503055047</v>
      </c>
      <c r="F299" s="4">
        <f t="shared" si="23"/>
        <v>361.76587267503572</v>
      </c>
      <c r="G299" s="4">
        <f t="shared" si="24"/>
        <v>837.33517763046893</v>
      </c>
    </row>
    <row r="300" spans="3:7" x14ac:dyDescent="0.2">
      <c r="C300">
        <f t="shared" si="21"/>
        <v>290</v>
      </c>
      <c r="D300" s="4">
        <f t="shared" si="20"/>
        <v>71515.839357376681</v>
      </c>
      <c r="E300" s="4">
        <f t="shared" si="22"/>
        <v>1199.1010503055047</v>
      </c>
      <c r="F300" s="4">
        <f t="shared" si="23"/>
        <v>357.57919678688341</v>
      </c>
      <c r="G300" s="4">
        <f t="shared" si="24"/>
        <v>841.52185351862136</v>
      </c>
    </row>
    <row r="301" spans="3:7" x14ac:dyDescent="0.2">
      <c r="C301">
        <f t="shared" si="21"/>
        <v>291</v>
      </c>
      <c r="D301" s="4">
        <f t="shared" si="20"/>
        <v>70674.317503858067</v>
      </c>
      <c r="E301" s="4">
        <f t="shared" si="22"/>
        <v>1199.1010503055047</v>
      </c>
      <c r="F301" s="4">
        <f t="shared" si="23"/>
        <v>353.37158751929036</v>
      </c>
      <c r="G301" s="4">
        <f t="shared" si="24"/>
        <v>845.7294627862143</v>
      </c>
    </row>
    <row r="302" spans="3:7" x14ac:dyDescent="0.2">
      <c r="C302">
        <f t="shared" si="21"/>
        <v>292</v>
      </c>
      <c r="D302" s="4">
        <f t="shared" si="20"/>
        <v>69828.588041071853</v>
      </c>
      <c r="E302" s="4">
        <f t="shared" si="22"/>
        <v>1199.1010503055047</v>
      </c>
      <c r="F302" s="4">
        <f t="shared" si="23"/>
        <v>349.14294020535925</v>
      </c>
      <c r="G302" s="4">
        <f t="shared" si="24"/>
        <v>849.9581101001454</v>
      </c>
    </row>
    <row r="303" spans="3:7" x14ac:dyDescent="0.2">
      <c r="C303">
        <f t="shared" si="21"/>
        <v>293</v>
      </c>
      <c r="D303" s="4">
        <f t="shared" si="20"/>
        <v>68978.629930971714</v>
      </c>
      <c r="E303" s="4">
        <f t="shared" si="22"/>
        <v>1199.1010503055047</v>
      </c>
      <c r="F303" s="4">
        <f t="shared" si="23"/>
        <v>344.89314965485858</v>
      </c>
      <c r="G303" s="4">
        <f t="shared" si="24"/>
        <v>854.20790065064614</v>
      </c>
    </row>
    <row r="304" spans="3:7" x14ac:dyDescent="0.2">
      <c r="C304">
        <f t="shared" si="21"/>
        <v>294</v>
      </c>
      <c r="D304" s="4">
        <f t="shared" si="20"/>
        <v>68124.422030321075</v>
      </c>
      <c r="E304" s="4">
        <f t="shared" si="22"/>
        <v>1199.1010503055047</v>
      </c>
      <c r="F304" s="4">
        <f t="shared" si="23"/>
        <v>340.6221101516054</v>
      </c>
      <c r="G304" s="4">
        <f t="shared" si="24"/>
        <v>858.47894015389932</v>
      </c>
    </row>
    <row r="305" spans="3:7" x14ac:dyDescent="0.2">
      <c r="C305">
        <f t="shared" si="21"/>
        <v>295</v>
      </c>
      <c r="D305" s="4">
        <f t="shared" si="20"/>
        <v>67265.943090167173</v>
      </c>
      <c r="E305" s="4">
        <f t="shared" si="22"/>
        <v>1199.1010503055047</v>
      </c>
      <c r="F305" s="4">
        <f t="shared" si="23"/>
        <v>336.32971545083586</v>
      </c>
      <c r="G305" s="4">
        <f t="shared" si="24"/>
        <v>862.77133485466879</v>
      </c>
    </row>
    <row r="306" spans="3:7" x14ac:dyDescent="0.2">
      <c r="C306">
        <f t="shared" si="21"/>
        <v>296</v>
      </c>
      <c r="D306" s="4">
        <f t="shared" si="20"/>
        <v>66403.171755312505</v>
      </c>
      <c r="E306" s="4">
        <f t="shared" si="22"/>
        <v>1199.1010503055047</v>
      </c>
      <c r="F306" s="4">
        <f t="shared" si="23"/>
        <v>332.01585877656254</v>
      </c>
      <c r="G306" s="4">
        <f t="shared" si="24"/>
        <v>867.08519152894223</v>
      </c>
    </row>
    <row r="307" spans="3:7" x14ac:dyDescent="0.2">
      <c r="C307">
        <f t="shared" si="21"/>
        <v>297</v>
      </c>
      <c r="D307" s="4">
        <f t="shared" si="20"/>
        <v>65536.086563783567</v>
      </c>
      <c r="E307" s="4">
        <f t="shared" si="22"/>
        <v>1199.1010503055047</v>
      </c>
      <c r="F307" s="4">
        <f t="shared" si="23"/>
        <v>327.68043281891784</v>
      </c>
      <c r="G307" s="4">
        <f t="shared" si="24"/>
        <v>871.42061748658693</v>
      </c>
    </row>
    <row r="308" spans="3:7" x14ac:dyDescent="0.2">
      <c r="C308">
        <f t="shared" si="21"/>
        <v>298</v>
      </c>
      <c r="D308" s="4">
        <f t="shared" si="20"/>
        <v>64664.665946296976</v>
      </c>
      <c r="E308" s="4">
        <f t="shared" si="22"/>
        <v>1199.1010503055047</v>
      </c>
      <c r="F308" s="4">
        <f t="shared" si="23"/>
        <v>323.32332973148488</v>
      </c>
      <c r="G308" s="4">
        <f t="shared" si="24"/>
        <v>875.7777205740199</v>
      </c>
    </row>
    <row r="309" spans="3:7" x14ac:dyDescent="0.2">
      <c r="C309">
        <f t="shared" si="21"/>
        <v>299</v>
      </c>
      <c r="D309" s="4">
        <f t="shared" si="20"/>
        <v>63788.888225722956</v>
      </c>
      <c r="E309" s="4">
        <f t="shared" si="22"/>
        <v>1199.1010503055047</v>
      </c>
      <c r="F309" s="4">
        <f t="shared" si="23"/>
        <v>318.94444112861481</v>
      </c>
      <c r="G309" s="4">
        <f t="shared" si="24"/>
        <v>880.1566091768899</v>
      </c>
    </row>
    <row r="310" spans="3:7" x14ac:dyDescent="0.2">
      <c r="C310">
        <f t="shared" si="21"/>
        <v>300</v>
      </c>
      <c r="D310" s="4">
        <f t="shared" si="20"/>
        <v>62908.731616546065</v>
      </c>
      <c r="E310" s="4">
        <f t="shared" si="22"/>
        <v>1199.1010503055047</v>
      </c>
      <c r="F310" s="4">
        <f t="shared" si="23"/>
        <v>314.54365808273036</v>
      </c>
      <c r="G310" s="4">
        <f t="shared" si="24"/>
        <v>884.5573922227743</v>
      </c>
    </row>
    <row r="311" spans="3:7" x14ac:dyDescent="0.2">
      <c r="C311">
        <f t="shared" si="21"/>
        <v>301</v>
      </c>
      <c r="D311" s="4">
        <f t="shared" ref="D311:D371" si="25">IF($B$5*$B$6&gt;=C310,D310-G310," ")</f>
        <v>62024.174224323287</v>
      </c>
      <c r="E311" s="4">
        <f t="shared" si="22"/>
        <v>1199.1010503055047</v>
      </c>
      <c r="F311" s="4">
        <f t="shared" si="23"/>
        <v>310.12087112161646</v>
      </c>
      <c r="G311" s="4">
        <f t="shared" si="24"/>
        <v>888.98017918388825</v>
      </c>
    </row>
    <row r="312" spans="3:7" x14ac:dyDescent="0.2">
      <c r="C312">
        <f t="shared" si="21"/>
        <v>302</v>
      </c>
      <c r="D312" s="4">
        <f t="shared" si="25"/>
        <v>61135.194045139397</v>
      </c>
      <c r="E312" s="4">
        <f t="shared" si="22"/>
        <v>1199.1010503055047</v>
      </c>
      <c r="F312" s="4">
        <f t="shared" si="23"/>
        <v>305.67597022569697</v>
      </c>
      <c r="G312" s="4">
        <f t="shared" si="24"/>
        <v>893.42508007980769</v>
      </c>
    </row>
    <row r="313" spans="3:7" x14ac:dyDescent="0.2">
      <c r="C313">
        <f t="shared" si="21"/>
        <v>303</v>
      </c>
      <c r="D313" s="4">
        <f t="shared" si="25"/>
        <v>60241.768965059586</v>
      </c>
      <c r="E313" s="4">
        <f t="shared" si="22"/>
        <v>1199.1010503055047</v>
      </c>
      <c r="F313" s="4">
        <f t="shared" si="23"/>
        <v>301.20884482529794</v>
      </c>
      <c r="G313" s="4">
        <f t="shared" si="24"/>
        <v>897.89220548020671</v>
      </c>
    </row>
    <row r="314" spans="3:7" x14ac:dyDescent="0.2">
      <c r="C314">
        <f t="shared" si="21"/>
        <v>304</v>
      </c>
      <c r="D314" s="4">
        <f t="shared" si="25"/>
        <v>59343.876759579376</v>
      </c>
      <c r="E314" s="4">
        <f t="shared" si="22"/>
        <v>1199.1010503055047</v>
      </c>
      <c r="F314" s="4">
        <f t="shared" si="23"/>
        <v>296.71938379789691</v>
      </c>
      <c r="G314" s="4">
        <f t="shared" si="24"/>
        <v>902.38166650760786</v>
      </c>
    </row>
    <row r="315" spans="3:7" x14ac:dyDescent="0.2">
      <c r="C315">
        <f t="shared" si="21"/>
        <v>305</v>
      </c>
      <c r="D315" s="4">
        <f t="shared" si="25"/>
        <v>58441.495093071768</v>
      </c>
      <c r="E315" s="4">
        <f t="shared" si="22"/>
        <v>1199.1010503055047</v>
      </c>
      <c r="F315" s="4">
        <f t="shared" si="23"/>
        <v>292.20747546535887</v>
      </c>
      <c r="G315" s="4">
        <f t="shared" si="24"/>
        <v>906.8935748401459</v>
      </c>
    </row>
    <row r="316" spans="3:7" x14ac:dyDescent="0.2">
      <c r="C316">
        <f t="shared" si="21"/>
        <v>306</v>
      </c>
      <c r="D316" s="4">
        <f t="shared" si="25"/>
        <v>57534.601518231619</v>
      </c>
      <c r="E316" s="4">
        <f t="shared" si="22"/>
        <v>1199.1010503055047</v>
      </c>
      <c r="F316" s="4">
        <f t="shared" si="23"/>
        <v>287.67300759115813</v>
      </c>
      <c r="G316" s="4">
        <f t="shared" si="24"/>
        <v>911.42804271434659</v>
      </c>
    </row>
    <row r="317" spans="3:7" x14ac:dyDescent="0.2">
      <c r="C317">
        <f t="shared" si="21"/>
        <v>307</v>
      </c>
      <c r="D317" s="4">
        <f t="shared" si="25"/>
        <v>56623.173475517273</v>
      </c>
      <c r="E317" s="4">
        <f t="shared" si="22"/>
        <v>1199.1010503055047</v>
      </c>
      <c r="F317" s="4">
        <f t="shared" si="23"/>
        <v>283.11586737758637</v>
      </c>
      <c r="G317" s="4">
        <f t="shared" si="24"/>
        <v>915.98518292791834</v>
      </c>
    </row>
    <row r="318" spans="3:7" x14ac:dyDescent="0.2">
      <c r="C318">
        <f t="shared" si="21"/>
        <v>308</v>
      </c>
      <c r="D318" s="4">
        <f t="shared" si="25"/>
        <v>55707.188292589351</v>
      </c>
      <c r="E318" s="4">
        <f t="shared" si="22"/>
        <v>1199.1010503055047</v>
      </c>
      <c r="F318" s="4">
        <f t="shared" si="23"/>
        <v>278.53594146294677</v>
      </c>
      <c r="G318" s="4">
        <f t="shared" si="24"/>
        <v>920.56510884255795</v>
      </c>
    </row>
    <row r="319" spans="3:7" x14ac:dyDescent="0.2">
      <c r="C319">
        <f t="shared" si="21"/>
        <v>309</v>
      </c>
      <c r="D319" s="4">
        <f t="shared" si="25"/>
        <v>54786.623183746793</v>
      </c>
      <c r="E319" s="4">
        <f t="shared" si="22"/>
        <v>1199.1010503055047</v>
      </c>
      <c r="F319" s="4">
        <f t="shared" si="23"/>
        <v>273.93311591873396</v>
      </c>
      <c r="G319" s="4">
        <f t="shared" si="24"/>
        <v>925.16793438677075</v>
      </c>
    </row>
    <row r="320" spans="3:7" x14ac:dyDescent="0.2">
      <c r="C320">
        <f t="shared" si="21"/>
        <v>310</v>
      </c>
      <c r="D320" s="4">
        <f t="shared" si="25"/>
        <v>53861.45524936002</v>
      </c>
      <c r="E320" s="4">
        <f t="shared" si="22"/>
        <v>1199.1010503055047</v>
      </c>
      <c r="F320" s="4">
        <f t="shared" si="23"/>
        <v>269.30727624680009</v>
      </c>
      <c r="G320" s="4">
        <f t="shared" si="24"/>
        <v>929.79377405870468</v>
      </c>
    </row>
    <row r="321" spans="3:7" x14ac:dyDescent="0.2">
      <c r="C321">
        <f t="shared" si="21"/>
        <v>311</v>
      </c>
      <c r="D321" s="4">
        <f t="shared" si="25"/>
        <v>52931.661475301313</v>
      </c>
      <c r="E321" s="4">
        <f t="shared" si="22"/>
        <v>1199.1010503055047</v>
      </c>
      <c r="F321" s="4">
        <f t="shared" si="23"/>
        <v>264.65830737650657</v>
      </c>
      <c r="G321" s="4">
        <f t="shared" si="24"/>
        <v>934.44274292899809</v>
      </c>
    </row>
    <row r="322" spans="3:7" x14ac:dyDescent="0.2">
      <c r="C322">
        <f t="shared" si="21"/>
        <v>312</v>
      </c>
      <c r="D322" s="4">
        <f t="shared" si="25"/>
        <v>51997.218732372312</v>
      </c>
      <c r="E322" s="4">
        <f t="shared" si="22"/>
        <v>1199.1010503055047</v>
      </c>
      <c r="F322" s="4">
        <f t="shared" si="23"/>
        <v>259.98609366186156</v>
      </c>
      <c r="G322" s="4">
        <f t="shared" si="24"/>
        <v>939.11495664364315</v>
      </c>
    </row>
    <row r="323" spans="3:7" x14ac:dyDescent="0.2">
      <c r="C323">
        <f t="shared" si="21"/>
        <v>313</v>
      </c>
      <c r="D323" s="4">
        <f t="shared" si="25"/>
        <v>51058.103775728669</v>
      </c>
      <c r="E323" s="4">
        <f t="shared" si="22"/>
        <v>1199.1010503055047</v>
      </c>
      <c r="F323" s="4">
        <f t="shared" si="23"/>
        <v>255.29051887864335</v>
      </c>
      <c r="G323" s="4">
        <f t="shared" si="24"/>
        <v>943.81053142686142</v>
      </c>
    </row>
    <row r="324" spans="3:7" x14ac:dyDescent="0.2">
      <c r="C324">
        <f t="shared" si="21"/>
        <v>314</v>
      </c>
      <c r="D324" s="4">
        <f t="shared" si="25"/>
        <v>50114.293244301807</v>
      </c>
      <c r="E324" s="4">
        <f t="shared" si="22"/>
        <v>1199.1010503055047</v>
      </c>
      <c r="F324" s="4">
        <f t="shared" si="23"/>
        <v>250.57146622150904</v>
      </c>
      <c r="G324" s="4">
        <f t="shared" si="24"/>
        <v>948.5295840839957</v>
      </c>
    </row>
    <row r="325" spans="3:7" x14ac:dyDescent="0.2">
      <c r="C325">
        <f t="shared" si="21"/>
        <v>315</v>
      </c>
      <c r="D325" s="4">
        <f t="shared" si="25"/>
        <v>49165.76366021781</v>
      </c>
      <c r="E325" s="4">
        <f t="shared" si="22"/>
        <v>1199.1010503055047</v>
      </c>
      <c r="F325" s="4">
        <f t="shared" si="23"/>
        <v>245.82881830108906</v>
      </c>
      <c r="G325" s="4">
        <f t="shared" si="24"/>
        <v>953.27223200441563</v>
      </c>
    </row>
    <row r="326" spans="3:7" x14ac:dyDescent="0.2">
      <c r="C326">
        <f t="shared" si="21"/>
        <v>316</v>
      </c>
      <c r="D326" s="4">
        <f t="shared" si="25"/>
        <v>48212.491428213398</v>
      </c>
      <c r="E326" s="4">
        <f t="shared" si="22"/>
        <v>1199.1010503055047</v>
      </c>
      <c r="F326" s="4">
        <f t="shared" si="23"/>
        <v>241.062457141067</v>
      </c>
      <c r="G326" s="4">
        <f t="shared" si="24"/>
        <v>958.03859316443777</v>
      </c>
    </row>
    <row r="327" spans="3:7" x14ac:dyDescent="0.2">
      <c r="C327">
        <f t="shared" si="21"/>
        <v>317</v>
      </c>
      <c r="D327" s="4">
        <f t="shared" si="25"/>
        <v>47254.452835048956</v>
      </c>
      <c r="E327" s="4">
        <f t="shared" si="22"/>
        <v>1199.1010503055047</v>
      </c>
      <c r="F327" s="4">
        <f t="shared" si="23"/>
        <v>236.2722641752448</v>
      </c>
      <c r="G327" s="4">
        <f t="shared" si="24"/>
        <v>962.82878613025991</v>
      </c>
    </row>
    <row r="328" spans="3:7" x14ac:dyDescent="0.2">
      <c r="C328">
        <f t="shared" si="21"/>
        <v>318</v>
      </c>
      <c r="D328" s="4">
        <f t="shared" si="25"/>
        <v>46291.624048918697</v>
      </c>
      <c r="E328" s="4">
        <f t="shared" si="22"/>
        <v>1199.1010503055047</v>
      </c>
      <c r="F328" s="4">
        <f t="shared" si="23"/>
        <v>231.45812024459349</v>
      </c>
      <c r="G328" s="4">
        <f t="shared" si="24"/>
        <v>967.64293006091123</v>
      </c>
    </row>
    <row r="329" spans="3:7" x14ac:dyDescent="0.2">
      <c r="C329">
        <f t="shared" si="21"/>
        <v>319</v>
      </c>
      <c r="D329" s="4">
        <f t="shared" si="25"/>
        <v>45323.981118857788</v>
      </c>
      <c r="E329" s="4">
        <f t="shared" si="22"/>
        <v>1199.1010503055047</v>
      </c>
      <c r="F329" s="4">
        <f t="shared" si="23"/>
        <v>226.61990559428895</v>
      </c>
      <c r="G329" s="4">
        <f t="shared" si="24"/>
        <v>972.48114471121573</v>
      </c>
    </row>
    <row r="330" spans="3:7" x14ac:dyDescent="0.2">
      <c r="C330">
        <f t="shared" si="21"/>
        <v>320</v>
      </c>
      <c r="D330" s="4">
        <f t="shared" si="25"/>
        <v>44351.499974146573</v>
      </c>
      <c r="E330" s="4">
        <f t="shared" si="22"/>
        <v>1199.1010503055047</v>
      </c>
      <c r="F330" s="4">
        <f t="shared" si="23"/>
        <v>221.75749987073286</v>
      </c>
      <c r="G330" s="4">
        <f t="shared" si="24"/>
        <v>977.34355043477183</v>
      </c>
    </row>
    <row r="331" spans="3:7" x14ac:dyDescent="0.2">
      <c r="C331">
        <f t="shared" si="21"/>
        <v>321</v>
      </c>
      <c r="D331" s="4">
        <f t="shared" si="25"/>
        <v>43374.1564237118</v>
      </c>
      <c r="E331" s="4">
        <f t="shared" si="22"/>
        <v>1199.1010503055047</v>
      </c>
      <c r="F331" s="4">
        <f t="shared" si="23"/>
        <v>216.87078211855899</v>
      </c>
      <c r="G331" s="4">
        <f t="shared" si="24"/>
        <v>982.23026818694575</v>
      </c>
    </row>
    <row r="332" spans="3:7" x14ac:dyDescent="0.2">
      <c r="C332">
        <f t="shared" si="21"/>
        <v>322</v>
      </c>
      <c r="D332" s="4">
        <f t="shared" si="25"/>
        <v>42391.926155524852</v>
      </c>
      <c r="E332" s="4">
        <f t="shared" si="22"/>
        <v>1199.1010503055047</v>
      </c>
      <c r="F332" s="4">
        <f t="shared" si="23"/>
        <v>211.95963077762426</v>
      </c>
      <c r="G332" s="4">
        <f t="shared" si="24"/>
        <v>987.14141952788043</v>
      </c>
    </row>
    <row r="333" spans="3:7" x14ac:dyDescent="0.2">
      <c r="C333">
        <f t="shared" ref="C333:C371" si="26">IF($B$5*$B$6&gt;=C332,C332+1," ")</f>
        <v>323</v>
      </c>
      <c r="D333" s="4">
        <f t="shared" si="25"/>
        <v>41404.784735996975</v>
      </c>
      <c r="E333" s="4">
        <f t="shared" ref="E333:E370" si="27">IF($B$5*$B$6&gt;C332,-PMT($B$7,$B$5*$B$6,$B$3)," ")</f>
        <v>1199.1010503055047</v>
      </c>
      <c r="F333" s="4">
        <f t="shared" ref="F333:F370" si="28">IF($B$5*$B$6&gt;C332,D333*$B$7," ")</f>
        <v>207.02392367998488</v>
      </c>
      <c r="G333" s="4">
        <f t="shared" ref="G333:G370" si="29">IF($B$5*$B$6&gt;C332,E333-F333," ")</f>
        <v>992.0771266255199</v>
      </c>
    </row>
    <row r="334" spans="3:7" x14ac:dyDescent="0.2">
      <c r="C334">
        <f t="shared" si="26"/>
        <v>324</v>
      </c>
      <c r="D334" s="4">
        <f t="shared" si="25"/>
        <v>40412.707609371457</v>
      </c>
      <c r="E334" s="4">
        <f t="shared" si="27"/>
        <v>1199.1010503055047</v>
      </c>
      <c r="F334" s="4">
        <f t="shared" si="28"/>
        <v>202.06353804685727</v>
      </c>
      <c r="G334" s="4">
        <f t="shared" si="29"/>
        <v>997.03751225864744</v>
      </c>
    </row>
    <row r="335" spans="3:7" x14ac:dyDescent="0.2">
      <c r="C335">
        <f t="shared" si="26"/>
        <v>325</v>
      </c>
      <c r="D335" s="4">
        <f t="shared" si="25"/>
        <v>39415.670097112808</v>
      </c>
      <c r="E335" s="4">
        <f t="shared" si="27"/>
        <v>1199.1010503055047</v>
      </c>
      <c r="F335" s="4">
        <f t="shared" si="28"/>
        <v>197.07835048556404</v>
      </c>
      <c r="G335" s="4">
        <f t="shared" si="29"/>
        <v>1002.0226998199407</v>
      </c>
    </row>
    <row r="336" spans="3:7" x14ac:dyDescent="0.2">
      <c r="C336">
        <f t="shared" si="26"/>
        <v>326</v>
      </c>
      <c r="D336" s="4">
        <f t="shared" si="25"/>
        <v>38413.647397292865</v>
      </c>
      <c r="E336" s="4">
        <f t="shared" si="27"/>
        <v>1199.1010503055047</v>
      </c>
      <c r="F336" s="4">
        <f t="shared" si="28"/>
        <v>192.06823698646434</v>
      </c>
      <c r="G336" s="4">
        <f t="shared" si="29"/>
        <v>1007.0328133190403</v>
      </c>
    </row>
    <row r="337" spans="3:7" x14ac:dyDescent="0.2">
      <c r="C337">
        <f t="shared" si="26"/>
        <v>327</v>
      </c>
      <c r="D337" s="4">
        <f t="shared" si="25"/>
        <v>37406.614583973824</v>
      </c>
      <c r="E337" s="4">
        <f t="shared" si="27"/>
        <v>1199.1010503055047</v>
      </c>
      <c r="F337" s="4">
        <f t="shared" si="28"/>
        <v>187.03307291986911</v>
      </c>
      <c r="G337" s="4">
        <f t="shared" si="29"/>
        <v>1012.0679773856356</v>
      </c>
    </row>
    <row r="338" spans="3:7" x14ac:dyDescent="0.2">
      <c r="C338">
        <f t="shared" si="26"/>
        <v>328</v>
      </c>
      <c r="D338" s="4">
        <f t="shared" si="25"/>
        <v>36394.546606588185</v>
      </c>
      <c r="E338" s="4">
        <f t="shared" si="27"/>
        <v>1199.1010503055047</v>
      </c>
      <c r="F338" s="4">
        <f t="shared" si="28"/>
        <v>181.97273303294094</v>
      </c>
      <c r="G338" s="4">
        <f t="shared" si="29"/>
        <v>1017.1283172725638</v>
      </c>
    </row>
    <row r="339" spans="3:7" x14ac:dyDescent="0.2">
      <c r="C339">
        <f t="shared" si="26"/>
        <v>329</v>
      </c>
      <c r="D339" s="4">
        <f t="shared" si="25"/>
        <v>35377.418289315618</v>
      </c>
      <c r="E339" s="4">
        <f t="shared" si="27"/>
        <v>1199.1010503055047</v>
      </c>
      <c r="F339" s="4">
        <f t="shared" si="28"/>
        <v>176.8870914465781</v>
      </c>
      <c r="G339" s="4">
        <f t="shared" si="29"/>
        <v>1022.2139588589266</v>
      </c>
    </row>
    <row r="340" spans="3:7" x14ac:dyDescent="0.2">
      <c r="C340">
        <f t="shared" si="26"/>
        <v>330</v>
      </c>
      <c r="D340" s="4">
        <f t="shared" si="25"/>
        <v>34355.204330456691</v>
      </c>
      <c r="E340" s="4">
        <f t="shared" si="27"/>
        <v>1199.1010503055047</v>
      </c>
      <c r="F340" s="4">
        <f t="shared" si="28"/>
        <v>171.77602165228345</v>
      </c>
      <c r="G340" s="4">
        <f t="shared" si="29"/>
        <v>1027.3250286532214</v>
      </c>
    </row>
    <row r="341" spans="3:7" x14ac:dyDescent="0.2">
      <c r="C341">
        <f t="shared" si="26"/>
        <v>331</v>
      </c>
      <c r="D341" s="4">
        <f t="shared" si="25"/>
        <v>33327.87930180347</v>
      </c>
      <c r="E341" s="4">
        <f t="shared" si="27"/>
        <v>1199.1010503055047</v>
      </c>
      <c r="F341" s="4">
        <f t="shared" si="28"/>
        <v>166.63939650901736</v>
      </c>
      <c r="G341" s="4">
        <f t="shared" si="29"/>
        <v>1032.4616537964873</v>
      </c>
    </row>
    <row r="342" spans="3:7" x14ac:dyDescent="0.2">
      <c r="C342">
        <f t="shared" si="26"/>
        <v>332</v>
      </c>
      <c r="D342" s="4">
        <f t="shared" si="25"/>
        <v>32295.417648006984</v>
      </c>
      <c r="E342" s="4">
        <f t="shared" si="27"/>
        <v>1199.1010503055047</v>
      </c>
      <c r="F342" s="4">
        <f t="shared" si="28"/>
        <v>161.47708824003493</v>
      </c>
      <c r="G342" s="4">
        <f t="shared" si="29"/>
        <v>1037.6239620654699</v>
      </c>
    </row>
    <row r="343" spans="3:7" x14ac:dyDescent="0.2">
      <c r="C343">
        <f t="shared" si="26"/>
        <v>333</v>
      </c>
      <c r="D343" s="4">
        <f t="shared" si="25"/>
        <v>31257.793685941513</v>
      </c>
      <c r="E343" s="4">
        <f t="shared" si="27"/>
        <v>1199.1010503055047</v>
      </c>
      <c r="F343" s="4">
        <f t="shared" si="28"/>
        <v>156.28896842970758</v>
      </c>
      <c r="G343" s="4">
        <f t="shared" si="29"/>
        <v>1042.812081875797</v>
      </c>
    </row>
    <row r="344" spans="3:7" x14ac:dyDescent="0.2">
      <c r="C344">
        <f t="shared" si="26"/>
        <v>334</v>
      </c>
      <c r="D344" s="4">
        <f t="shared" si="25"/>
        <v>30214.981604065717</v>
      </c>
      <c r="E344" s="4">
        <f t="shared" si="27"/>
        <v>1199.1010503055047</v>
      </c>
      <c r="F344" s="4">
        <f t="shared" si="28"/>
        <v>151.07490802032859</v>
      </c>
      <c r="G344" s="4">
        <f t="shared" si="29"/>
        <v>1048.0261422851761</v>
      </c>
    </row>
    <row r="345" spans="3:7" x14ac:dyDescent="0.2">
      <c r="C345">
        <f t="shared" si="26"/>
        <v>335</v>
      </c>
      <c r="D345" s="4">
        <f t="shared" si="25"/>
        <v>29166.955461780541</v>
      </c>
      <c r="E345" s="4">
        <f t="shared" si="27"/>
        <v>1199.1010503055047</v>
      </c>
      <c r="F345" s="4">
        <f t="shared" si="28"/>
        <v>145.83477730890272</v>
      </c>
      <c r="G345" s="4">
        <f t="shared" si="29"/>
        <v>1053.2662729966021</v>
      </c>
    </row>
    <row r="346" spans="3:7" x14ac:dyDescent="0.2">
      <c r="C346">
        <f t="shared" si="26"/>
        <v>336</v>
      </c>
      <c r="D346" s="4">
        <f t="shared" si="25"/>
        <v>28113.689188783937</v>
      </c>
      <c r="E346" s="4">
        <f t="shared" si="27"/>
        <v>1199.1010503055047</v>
      </c>
      <c r="F346" s="4">
        <f t="shared" si="28"/>
        <v>140.5684459439197</v>
      </c>
      <c r="G346" s="4">
        <f t="shared" si="29"/>
        <v>1058.5326043615851</v>
      </c>
    </row>
    <row r="347" spans="3:7" x14ac:dyDescent="0.2">
      <c r="C347">
        <f t="shared" si="26"/>
        <v>337</v>
      </c>
      <c r="D347" s="4">
        <f t="shared" si="25"/>
        <v>27055.156584422351</v>
      </c>
      <c r="E347" s="4">
        <f t="shared" si="27"/>
        <v>1199.1010503055047</v>
      </c>
      <c r="F347" s="4">
        <f t="shared" si="28"/>
        <v>135.27578292211177</v>
      </c>
      <c r="G347" s="4">
        <f t="shared" si="29"/>
        <v>1063.8252673833929</v>
      </c>
    </row>
    <row r="348" spans="3:7" x14ac:dyDescent="0.2">
      <c r="C348">
        <f t="shared" si="26"/>
        <v>338</v>
      </c>
      <c r="D348" s="4">
        <f t="shared" si="25"/>
        <v>25991.331317038959</v>
      </c>
      <c r="E348" s="4">
        <f t="shared" si="27"/>
        <v>1199.1010503055047</v>
      </c>
      <c r="F348" s="4">
        <f t="shared" si="28"/>
        <v>129.95665658519479</v>
      </c>
      <c r="G348" s="4">
        <f t="shared" si="29"/>
        <v>1069.1443937203098</v>
      </c>
    </row>
    <row r="349" spans="3:7" x14ac:dyDescent="0.2">
      <c r="C349">
        <f t="shared" si="26"/>
        <v>339</v>
      </c>
      <c r="D349" s="4">
        <f t="shared" si="25"/>
        <v>24922.186923318648</v>
      </c>
      <c r="E349" s="4">
        <f t="shared" si="27"/>
        <v>1199.1010503055047</v>
      </c>
      <c r="F349" s="4">
        <f t="shared" si="28"/>
        <v>124.61093461659324</v>
      </c>
      <c r="G349" s="4">
        <f t="shared" si="29"/>
        <v>1074.4901156889114</v>
      </c>
    </row>
    <row r="350" spans="3:7" x14ac:dyDescent="0.2">
      <c r="C350">
        <f t="shared" si="26"/>
        <v>340</v>
      </c>
      <c r="D350" s="4">
        <f t="shared" si="25"/>
        <v>23847.696807629738</v>
      </c>
      <c r="E350" s="4">
        <f t="shared" si="27"/>
        <v>1199.1010503055047</v>
      </c>
      <c r="F350" s="4">
        <f t="shared" si="28"/>
        <v>119.2384840381487</v>
      </c>
      <c r="G350" s="4">
        <f t="shared" si="29"/>
        <v>1079.862566267356</v>
      </c>
    </row>
    <row r="351" spans="3:7" x14ac:dyDescent="0.2">
      <c r="C351">
        <f t="shared" si="26"/>
        <v>341</v>
      </c>
      <c r="D351" s="4">
        <f t="shared" si="25"/>
        <v>22767.834241362383</v>
      </c>
      <c r="E351" s="4">
        <f t="shared" si="27"/>
        <v>1199.1010503055047</v>
      </c>
      <c r="F351" s="4">
        <f t="shared" si="28"/>
        <v>113.83917120681191</v>
      </c>
      <c r="G351" s="4">
        <f t="shared" si="29"/>
        <v>1085.2618790986928</v>
      </c>
    </row>
    <row r="352" spans="3:7" x14ac:dyDescent="0.2">
      <c r="C352">
        <f t="shared" si="26"/>
        <v>342</v>
      </c>
      <c r="D352" s="4">
        <f t="shared" si="25"/>
        <v>21682.572362263691</v>
      </c>
      <c r="E352" s="4">
        <f t="shared" si="27"/>
        <v>1199.1010503055047</v>
      </c>
      <c r="F352" s="4">
        <f t="shared" si="28"/>
        <v>108.41286181131845</v>
      </c>
      <c r="G352" s="4">
        <f t="shared" si="29"/>
        <v>1090.6881884941863</v>
      </c>
    </row>
    <row r="353" spans="3:7" x14ac:dyDescent="0.2">
      <c r="C353">
        <f t="shared" si="26"/>
        <v>343</v>
      </c>
      <c r="D353" s="4">
        <f t="shared" si="25"/>
        <v>20591.884173769504</v>
      </c>
      <c r="E353" s="4">
        <f t="shared" si="27"/>
        <v>1199.1010503055047</v>
      </c>
      <c r="F353" s="4">
        <f t="shared" si="28"/>
        <v>102.95942086884752</v>
      </c>
      <c r="G353" s="4">
        <f t="shared" si="29"/>
        <v>1096.1416294366572</v>
      </c>
    </row>
    <row r="354" spans="3:7" x14ac:dyDescent="0.2">
      <c r="C354">
        <f t="shared" si="26"/>
        <v>344</v>
      </c>
      <c r="D354" s="4">
        <f t="shared" si="25"/>
        <v>19495.742544332847</v>
      </c>
      <c r="E354" s="4">
        <f t="shared" si="27"/>
        <v>1199.1010503055047</v>
      </c>
      <c r="F354" s="4">
        <f t="shared" si="28"/>
        <v>97.478712721664238</v>
      </c>
      <c r="G354" s="4">
        <f t="shared" si="29"/>
        <v>1101.6223375838404</v>
      </c>
    </row>
    <row r="355" spans="3:7" x14ac:dyDescent="0.2">
      <c r="C355">
        <f t="shared" si="26"/>
        <v>345</v>
      </c>
      <c r="D355" s="4">
        <f t="shared" si="25"/>
        <v>18394.120206749005</v>
      </c>
      <c r="E355" s="4">
        <f t="shared" si="27"/>
        <v>1199.1010503055047</v>
      </c>
      <c r="F355" s="4">
        <f t="shared" si="28"/>
        <v>91.970601033745027</v>
      </c>
      <c r="G355" s="4">
        <f t="shared" si="29"/>
        <v>1107.1304492717597</v>
      </c>
    </row>
    <row r="356" spans="3:7" x14ac:dyDescent="0.2">
      <c r="C356">
        <f t="shared" si="26"/>
        <v>346</v>
      </c>
      <c r="D356" s="4">
        <f t="shared" si="25"/>
        <v>17286.989757477244</v>
      </c>
      <c r="E356" s="4">
        <f t="shared" si="27"/>
        <v>1199.1010503055047</v>
      </c>
      <c r="F356" s="4">
        <f t="shared" si="28"/>
        <v>86.434948787386219</v>
      </c>
      <c r="G356" s="4">
        <f t="shared" si="29"/>
        <v>1112.6661015181185</v>
      </c>
    </row>
    <row r="357" spans="3:7" x14ac:dyDescent="0.2">
      <c r="C357">
        <f t="shared" si="26"/>
        <v>347</v>
      </c>
      <c r="D357" s="4">
        <f t="shared" si="25"/>
        <v>16174.323655959126</v>
      </c>
      <c r="E357" s="4">
        <f t="shared" si="27"/>
        <v>1199.1010503055047</v>
      </c>
      <c r="F357" s="4">
        <f t="shared" si="28"/>
        <v>80.871618279795626</v>
      </c>
      <c r="G357" s="4">
        <f t="shared" si="29"/>
        <v>1118.229432025709</v>
      </c>
    </row>
    <row r="358" spans="3:7" x14ac:dyDescent="0.2">
      <c r="C358">
        <f t="shared" si="26"/>
        <v>348</v>
      </c>
      <c r="D358" s="4">
        <f t="shared" si="25"/>
        <v>15056.094223933416</v>
      </c>
      <c r="E358" s="4">
        <f t="shared" si="27"/>
        <v>1199.1010503055047</v>
      </c>
      <c r="F358" s="4">
        <f t="shared" si="28"/>
        <v>75.280471119667084</v>
      </c>
      <c r="G358" s="4">
        <f t="shared" si="29"/>
        <v>1123.8205791858377</v>
      </c>
    </row>
    <row r="359" spans="3:7" x14ac:dyDescent="0.2">
      <c r="C359">
        <f t="shared" si="26"/>
        <v>349</v>
      </c>
      <c r="D359" s="4">
        <f t="shared" si="25"/>
        <v>13932.273644747578</v>
      </c>
      <c r="E359" s="4">
        <f t="shared" si="27"/>
        <v>1199.1010503055047</v>
      </c>
      <c r="F359" s="4">
        <f t="shared" si="28"/>
        <v>69.661368223737895</v>
      </c>
      <c r="G359" s="4">
        <f t="shared" si="29"/>
        <v>1129.4396820817669</v>
      </c>
    </row>
    <row r="360" spans="3:7" x14ac:dyDescent="0.2">
      <c r="C360">
        <f t="shared" si="26"/>
        <v>350</v>
      </c>
      <c r="D360" s="4">
        <f t="shared" si="25"/>
        <v>12802.833962665811</v>
      </c>
      <c r="E360" s="4">
        <f t="shared" si="27"/>
        <v>1199.1010503055047</v>
      </c>
      <c r="F360" s="4">
        <f t="shared" si="28"/>
        <v>64.014169813329062</v>
      </c>
      <c r="G360" s="4">
        <f t="shared" si="29"/>
        <v>1135.0868804921756</v>
      </c>
    </row>
    <row r="361" spans="3:7" x14ac:dyDescent="0.2">
      <c r="C361">
        <f t="shared" si="26"/>
        <v>351</v>
      </c>
      <c r="D361" s="4">
        <f t="shared" si="25"/>
        <v>11667.747082173635</v>
      </c>
      <c r="E361" s="4">
        <f t="shared" si="27"/>
        <v>1199.1010503055047</v>
      </c>
      <c r="F361" s="4">
        <f t="shared" si="28"/>
        <v>58.338735410868175</v>
      </c>
      <c r="G361" s="4">
        <f t="shared" si="29"/>
        <v>1140.7623148946366</v>
      </c>
    </row>
    <row r="362" spans="3:7" x14ac:dyDescent="0.2">
      <c r="C362">
        <f t="shared" si="26"/>
        <v>352</v>
      </c>
      <c r="D362" s="4">
        <f t="shared" si="25"/>
        <v>10526.984767278998</v>
      </c>
      <c r="E362" s="4">
        <f t="shared" si="27"/>
        <v>1199.1010503055047</v>
      </c>
      <c r="F362" s="4">
        <f t="shared" si="28"/>
        <v>52.634923836394989</v>
      </c>
      <c r="G362" s="4">
        <f t="shared" si="29"/>
        <v>1146.4661264691097</v>
      </c>
    </row>
    <row r="363" spans="3:7" x14ac:dyDescent="0.2">
      <c r="C363">
        <f t="shared" si="26"/>
        <v>353</v>
      </c>
      <c r="D363" s="4">
        <f t="shared" si="25"/>
        <v>9380.5186408098889</v>
      </c>
      <c r="E363" s="4">
        <f t="shared" si="27"/>
        <v>1199.1010503055047</v>
      </c>
      <c r="F363" s="4">
        <f t="shared" si="28"/>
        <v>46.902593204049445</v>
      </c>
      <c r="G363" s="4">
        <f t="shared" si="29"/>
        <v>1152.1984571014552</v>
      </c>
    </row>
    <row r="364" spans="3:7" x14ac:dyDescent="0.2">
      <c r="C364">
        <f t="shared" si="26"/>
        <v>354</v>
      </c>
      <c r="D364" s="4">
        <f t="shared" si="25"/>
        <v>8228.3201837084343</v>
      </c>
      <c r="E364" s="4">
        <f t="shared" si="27"/>
        <v>1199.1010503055047</v>
      </c>
      <c r="F364" s="4">
        <f t="shared" si="28"/>
        <v>41.141600918542174</v>
      </c>
      <c r="G364" s="4">
        <f t="shared" si="29"/>
        <v>1157.9594493869624</v>
      </c>
    </row>
    <row r="365" spans="3:7" x14ac:dyDescent="0.2">
      <c r="C365">
        <f t="shared" si="26"/>
        <v>355</v>
      </c>
      <c r="D365" s="4">
        <f t="shared" si="25"/>
        <v>7070.3607343214717</v>
      </c>
      <c r="E365" s="4">
        <f t="shared" si="27"/>
        <v>1199.1010503055047</v>
      </c>
      <c r="F365" s="4">
        <f t="shared" si="28"/>
        <v>35.351803671607357</v>
      </c>
      <c r="G365" s="4">
        <f t="shared" si="29"/>
        <v>1163.7492466338974</v>
      </c>
    </row>
    <row r="366" spans="3:7" x14ac:dyDescent="0.2">
      <c r="C366">
        <f t="shared" si="26"/>
        <v>356</v>
      </c>
      <c r="D366" s="4">
        <f t="shared" si="25"/>
        <v>5906.6114876875745</v>
      </c>
      <c r="E366" s="4">
        <f t="shared" si="27"/>
        <v>1199.1010503055047</v>
      </c>
      <c r="F366" s="4">
        <f t="shared" si="28"/>
        <v>29.533057438437872</v>
      </c>
      <c r="G366" s="4">
        <f t="shared" si="29"/>
        <v>1169.5679928670668</v>
      </c>
    </row>
    <row r="367" spans="3:7" x14ac:dyDescent="0.2">
      <c r="C367">
        <f t="shared" si="26"/>
        <v>357</v>
      </c>
      <c r="D367" s="4">
        <f t="shared" si="25"/>
        <v>4737.0434948205075</v>
      </c>
      <c r="E367" s="4">
        <f t="shared" si="27"/>
        <v>1199.1010503055047</v>
      </c>
      <c r="F367" s="4">
        <f t="shared" si="28"/>
        <v>23.685217474102537</v>
      </c>
      <c r="G367" s="4">
        <f t="shared" si="29"/>
        <v>1175.4158328314022</v>
      </c>
    </row>
    <row r="368" spans="3:7" x14ac:dyDescent="0.2">
      <c r="C368">
        <f t="shared" si="26"/>
        <v>358</v>
      </c>
      <c r="D368" s="4">
        <f t="shared" si="25"/>
        <v>3561.627661989105</v>
      </c>
      <c r="E368" s="4">
        <f t="shared" si="27"/>
        <v>1199.1010503055047</v>
      </c>
      <c r="F368" s="4">
        <f t="shared" si="28"/>
        <v>17.808138309945527</v>
      </c>
      <c r="G368" s="4">
        <f t="shared" si="29"/>
        <v>1181.2929119955593</v>
      </c>
    </row>
    <row r="369" spans="3:7" x14ac:dyDescent="0.2">
      <c r="C369">
        <f t="shared" si="26"/>
        <v>359</v>
      </c>
      <c r="D369" s="4">
        <f t="shared" si="25"/>
        <v>2380.3347499935458</v>
      </c>
      <c r="E369" s="4">
        <f t="shared" si="27"/>
        <v>1199.1010503055047</v>
      </c>
      <c r="F369" s="4">
        <f t="shared" si="28"/>
        <v>11.901673749967729</v>
      </c>
      <c r="G369" s="4">
        <f t="shared" si="29"/>
        <v>1187.1993765555369</v>
      </c>
    </row>
    <row r="370" spans="3:7" x14ac:dyDescent="0.2">
      <c r="C370">
        <f t="shared" si="26"/>
        <v>360</v>
      </c>
      <c r="D370" s="4">
        <f t="shared" si="25"/>
        <v>1193.1353734380089</v>
      </c>
      <c r="E370" s="4">
        <f t="shared" si="27"/>
        <v>1199.1010503055047</v>
      </c>
      <c r="F370" s="4">
        <f t="shared" si="28"/>
        <v>5.9656768671900444</v>
      </c>
      <c r="G370" s="4">
        <f t="shared" si="29"/>
        <v>1193.1353734383147</v>
      </c>
    </row>
    <row r="371" spans="3:7" x14ac:dyDescent="0.2">
      <c r="C371">
        <f t="shared" si="26"/>
        <v>361</v>
      </c>
      <c r="D371" s="4">
        <f t="shared" si="25"/>
        <v>-3.0581759347114712E-10</v>
      </c>
    </row>
    <row r="372" spans="3:7" x14ac:dyDescent="0.2">
      <c r="D372" s="4"/>
    </row>
    <row r="373" spans="3:7" x14ac:dyDescent="0.2">
      <c r="D373" s="4"/>
    </row>
    <row r="374" spans="3:7" x14ac:dyDescent="0.2">
      <c r="D374" s="4"/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Freeman School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Reese - Freeman School of Business</dc:creator>
  <cp:lastModifiedBy>Reese, William A</cp:lastModifiedBy>
  <dcterms:created xsi:type="dcterms:W3CDTF">2006-09-08T16:37:17Z</dcterms:created>
  <dcterms:modified xsi:type="dcterms:W3CDTF">2022-06-27T16:52:14Z</dcterms:modified>
</cp:coreProperties>
</file>